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Research Department\IR\IPEDS - Financial Aid Reports\IPEDS data - Financial Aid\Winter 2024-25 IPEDS - SFA\2-Year Reports\"/>
    </mc:Choice>
  </mc:AlternateContent>
  <xr:revisionPtr revIDLastSave="0" documentId="13_ncr:1_{6A0C5504-116E-42F3-A888-F86541D5C53C}" xr6:coauthVersionLast="47" xr6:coauthVersionMax="47" xr10:uidLastSave="{00000000-0000-0000-0000-000000000000}"/>
  <bookViews>
    <workbookView xWindow="-120" yWindow="-120" windowWidth="29040" windowHeight="15720" xr2:uid="{1864C9C3-41A2-43FA-8F14-9D3DBC1EB2AD}"/>
  </bookViews>
  <sheets>
    <sheet name="All 2yr UG FA Final" sheetId="1" r:id="rId1"/>
  </sheets>
  <definedNames>
    <definedName name="_xlnm.Print_Titles" localSheetId="0">'All 2yr UG FA Final'!$1:$9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H34" i="1"/>
  <c r="F34" i="1"/>
  <c r="E34" i="1"/>
  <c r="C34" i="1"/>
  <c r="B34" i="1"/>
  <c r="G34" i="1" l="1"/>
  <c r="D34" i="1"/>
</calcChain>
</file>

<file path=xl/sharedStrings.xml><?xml version="1.0" encoding="utf-8"?>
<sst xmlns="http://schemas.openxmlformats.org/spreadsheetml/2006/main" count="46" uniqueCount="40">
  <si>
    <t>Alabama Commission on Higher Education</t>
  </si>
  <si>
    <t>Summary of Student Aid Awarded</t>
  </si>
  <si>
    <t xml:space="preserve">to All Undergraduate Students </t>
  </si>
  <si>
    <t>Grant or Scholarship *</t>
  </si>
  <si>
    <t>Pell Grants</t>
  </si>
  <si>
    <t>Federal Student Loans</t>
  </si>
  <si>
    <t xml:space="preserve"> </t>
  </si>
  <si>
    <t>Institution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</si>
  <si>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</si>
  <si>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</si>
  <si>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</si>
  <si>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</si>
  <si>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</si>
  <si>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</si>
  <si>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and Technical College</t>
  </si>
  <si>
    <t>Enterprise State Community College</t>
  </si>
  <si>
    <t>Gadsden State Community College</t>
  </si>
  <si>
    <t>Ingram State Technical College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</si>
  <si>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</si>
  <si>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</si>
  <si>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</si>
  <si>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</si>
  <si>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</si>
  <si>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</si>
  <si>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</si>
  <si>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</si>
  <si>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</si>
  <si>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</si>
  <si>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Trenholm State Community College</t>
  </si>
  <si>
    <t>Wallace Community College Dothan</t>
  </si>
  <si>
    <t>Wallace State Community College Hanceville</t>
  </si>
  <si>
    <t>Wallace State Community College Selma</t>
  </si>
  <si>
    <t>Total for 2-Year Public Institutions</t>
  </si>
  <si>
    <r>
      <rPr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</t>
    </r>
  </si>
  <si>
    <t>* Includes Grant or Scholarship aid from the federal government, state/local government, the institution, and other sources known to the institution.</t>
  </si>
  <si>
    <t># of Students Awarded Aid</t>
  </si>
  <si>
    <t>Total Amount of Aid Awarded</t>
  </si>
  <si>
    <t>Average Amount                of Aid</t>
  </si>
  <si>
    <t xml:space="preserve"> Enrolled in Public 2-Year Institutions Fall 2023</t>
  </si>
  <si>
    <r>
      <rPr>
        <b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 xml:space="preserve"> IPEDS 2024-25  Student Financial Aid Survey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</si>
</sst>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[$$-409]* #,##0_);_([$$-409]* \(#,##0\);_([$$-409]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3" xfId="0" applyBorder="1"/>
    <xf numFmtId="42" fontId="0" fillId="0" borderId="4" xfId="0" applyNumberFormat="1" applyBorder="1" applyAlignment="1">
      <alignment horizontal="left" indent="8"/>
    </xf>
    <xf numFmtId="0" fontId="0" fillId="0" borderId="6" xfId="0" applyBorder="1" applyAlignment="1">
      <alignment vertical="top"/>
    </xf>
    <xf numFmtId="3" fontId="0" fillId="0" borderId="1" xfId="0" applyNumberFormat="1" applyBorder="1"/>
    <xf numFmtId="3" fontId="0" fillId="0" borderId="0" xfId="0" applyNumberFormat="1"/>
    <xf numFmtId="0" fontId="5" fillId="2" borderId="10" xfId="0" applyFont="1" applyFill="1" applyBorder="1" applyAlignment="1">
      <alignment horizontal="left" vertical="top"/>
    </xf>
    <xf numFmtId="3" fontId="5" fillId="2" borderId="11" xfId="0" applyNumberFormat="1" applyFont="1" applyFill="1" applyBorder="1"/>
    <xf numFmtId="3" fontId="5" fillId="2" borderId="12" xfId="0" applyNumberFormat="1" applyFont="1" applyFill="1" applyBorder="1"/>
    <xf numFmtId="44" fontId="0" fillId="0" borderId="0" xfId="0" applyNumberFormat="1"/>
    <xf numFmtId="0" fontId="7" fillId="0" borderId="0" xfId="0" applyFont="1"/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/>
    <xf numFmtId="164" fontId="0" fillId="0" borderId="0" xfId="0" applyNumberFormat="1" applyAlignment="1">
      <alignment horizontal="left" indent="2"/>
    </xf>
    <xf numFmtId="164" fontId="0" fillId="0" borderId="0" xfId="0" applyNumberFormat="1" applyAlignment="1">
      <alignment horizontal="left" indent="1"/>
    </xf>
    <xf numFmtId="164" fontId="5" fillId="2" borderId="12" xfId="0" applyNumberFormat="1" applyFont="1" applyFill="1" applyBorder="1" applyAlignment="1">
      <alignment horizontal="left" indent="1"/>
    </xf>
    <xf numFmtId="164" fontId="0" fillId="0" borderId="7" xfId="0" applyNumberFormat="1" applyBorder="1" applyAlignment="1">
      <alignment horizontal="left" indent="2"/>
    </xf>
    <xf numFmtId="164" fontId="5" fillId="2" borderId="13" xfId="0" applyNumberFormat="1" applyFont="1" applyFill="1" applyBorder="1" applyAlignment="1">
      <alignment horizontal="left" indent="2"/>
    </xf>
    <xf numFmtId="164" fontId="5" fillId="2" borderId="12" xfId="1" applyNumberFormat="1" applyFont="1" applyFill="1" applyBorder="1" applyAlignment="1">
      <alignment horizontal="left" indent="2"/>
    </xf>
    <xf numFmtId="164" fontId="5" fillId="2" borderId="12" xfId="1" applyNumberFormat="1" applyFont="1" applyFill="1" applyBorder="1" applyAlignment="1">
      <alignment horizontal="left" indent="1"/>
    </xf>
    <xf numFmtId="3" fontId="9" fillId="0" borderId="8" xfId="0" applyNumberFormat="1" applyFont="1" applyBorder="1"/>
    <xf numFmtId="3" fontId="0" fillId="0" borderId="7" xfId="0" applyNumberFormat="1" applyBorder="1" applyAlignment="1">
      <alignment horizontal="left" indent="2"/>
    </xf>
    <xf numFmtId="164" fontId="0" fillId="0" borderId="7" xfId="0" applyNumberFormat="1" applyBorder="1" applyAlignment="1">
      <alignment horizontal="left" indent="4"/>
    </xf>
    <xf numFmtId="164" fontId="5" fillId="2" borderId="13" xfId="0" applyNumberFormat="1" applyFont="1" applyFill="1" applyBorder="1" applyAlignment="1">
      <alignment horizontal="left" indent="4"/>
    </xf>
    <xf numFmtId="3" fontId="0" fillId="0" borderId="14" xfId="0" applyNumberFormat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60A9-8BFE-403F-B90E-8C1D6DB58A8A}">
  <sheetPr>
    <pageSetUpPr fitToPage="1"/>
  </sheetPr>
  <dimension ref="A1:O39"/>
  <sheetViews>
    <sheetView showGridLines="0" showZeros="0" tabSelected="1" zoomScaleNormal="100" workbookViewId="0">
      <selection activeCell="A5" sqref="A5"/>
    </sheetView>
  </sheetViews>
  <sheetFormatPr defaultRowHeight="15" x14ac:dyDescent="0.25"/>
  <cols>
    <col min="1" max="1" width="41.140625" customWidth="1"/>
    <col min="2" max="2" width="11.7109375" customWidth="1"/>
    <col min="3" max="3" width="15.7109375" customWidth="1"/>
    <col min="4" max="4" width="15.85546875" customWidth="1"/>
    <col min="5" max="5" width="11.7109375" bestFit="1" customWidth="1"/>
    <col min="6" max="6" width="15.7109375" customWidth="1"/>
    <col min="7" max="7" width="16.42578125" customWidth="1"/>
    <col min="8" max="8" width="11.7109375" customWidth="1"/>
    <col min="9" max="9" width="16.42578125" customWidth="1"/>
    <col min="10" max="10" width="17.7109375" customWidth="1"/>
  </cols>
  <sheetData>
    <row r="1" spans="1:10" ht="33.75" x14ac:dyDescent="0.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" x14ac:dyDescent="0.3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" x14ac:dyDescent="0.3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1" x14ac:dyDescent="0.35">
      <c r="A4" s="34" t="s">
        <v>38</v>
      </c>
      <c r="B4" s="35"/>
      <c r="C4" s="35"/>
      <c r="D4" s="35"/>
      <c r="E4" s="35"/>
      <c r="F4" s="35"/>
      <c r="G4" s="35"/>
      <c r="H4" s="35"/>
      <c r="I4" s="35"/>
      <c r="J4" s="35"/>
    </row>
    <row r="6" spans="1:10" ht="18.75" x14ac:dyDescent="0.3">
      <c r="A6" s="1"/>
      <c r="B6" s="36" t="s">
        <v>3</v>
      </c>
      <c r="C6" s="36"/>
      <c r="D6" s="37"/>
      <c r="E6" s="38" t="s">
        <v>4</v>
      </c>
      <c r="F6" s="36"/>
      <c r="G6" s="37"/>
      <c r="H6" s="38" t="s">
        <v>5</v>
      </c>
      <c r="I6" s="36"/>
      <c r="J6" s="37"/>
    </row>
    <row r="7" spans="1:10" ht="6.6" customHeight="1" x14ac:dyDescent="0.25">
      <c r="A7" s="2" t="s">
        <v>6</v>
      </c>
      <c r="E7" s="3"/>
      <c r="H7" s="3"/>
      <c r="J7" s="19"/>
    </row>
    <row r="8" spans="1:10" ht="28.15" customHeight="1" x14ac:dyDescent="0.3">
      <c r="A8" s="27" t="s">
        <v>7</v>
      </c>
      <c r="B8" s="16" t="s">
        <v>35</v>
      </c>
      <c r="C8" s="18" t="s">
        <v>36</v>
      </c>
      <c r="D8" s="17" t="s">
        <v>37</v>
      </c>
      <c r="E8" s="16" t="s">
        <v>35</v>
      </c>
      <c r="F8" s="18" t="s">
        <v>36</v>
      </c>
      <c r="G8" s="17" t="s">
        <v>37</v>
      </c>
      <c r="H8" s="16" t="s">
        <v>35</v>
      </c>
      <c r="I8" s="18" t="s">
        <v>36</v>
      </c>
      <c r="J8" s="17" t="s">
        <v>37</v>
      </c>
    </row>
    <row r="9" spans="1:10" ht="18" customHeight="1" x14ac:dyDescent="0.25">
      <c r="A9" s="3"/>
      <c r="B9" s="4"/>
      <c r="D9" s="5"/>
      <c r="E9" s="6"/>
      <c r="G9" s="5"/>
      <c r="H9" s="6"/>
      <c r="J9" s="7"/>
    </row>
    <row r="10" spans="1:10" ht="18" customHeight="1" x14ac:dyDescent="0.25">
      <c r="A10" s="8" t="s">
        <v>8</v>
      </c>
      <c r="B10" s="9">
        <v>3214</v>
      </c>
      <c r="C10" s="21">
        <v>11510683</v>
      </c>
      <c r="D10" s="23">
        <v>3581</v>
      </c>
      <c r="E10" s="10">
        <v>1177</v>
      </c>
      <c r="F10" s="21">
        <v>6104739</v>
      </c>
      <c r="G10" s="23">
        <v>5187</v>
      </c>
      <c r="H10" s="10">
        <v>0</v>
      </c>
      <c r="I10" s="20"/>
      <c r="J10" s="28"/>
    </row>
    <row r="11" spans="1:10" ht="18" customHeight="1" x14ac:dyDescent="0.25">
      <c r="A11" s="8" t="s">
        <v>9</v>
      </c>
      <c r="B11" s="9">
        <v>2559</v>
      </c>
      <c r="C11" s="21">
        <v>10861279</v>
      </c>
      <c r="D11" s="23">
        <v>4244</v>
      </c>
      <c r="E11" s="10">
        <v>1406</v>
      </c>
      <c r="F11" s="21">
        <v>7601541</v>
      </c>
      <c r="G11" s="23">
        <v>5407</v>
      </c>
      <c r="H11" s="10">
        <v>0</v>
      </c>
      <c r="I11" s="20"/>
      <c r="J11" s="28"/>
    </row>
    <row r="12" spans="1:10" ht="18" customHeight="1" x14ac:dyDescent="0.25">
      <c r="A12" s="8" t="s">
        <v>10</v>
      </c>
      <c r="B12" s="9">
        <v>5327</v>
      </c>
      <c r="C12" s="21">
        <v>19242137</v>
      </c>
      <c r="D12" s="23">
        <v>3612</v>
      </c>
      <c r="E12" s="10">
        <v>2657</v>
      </c>
      <c r="F12" s="21">
        <v>12211192</v>
      </c>
      <c r="G12" s="23">
        <v>4596</v>
      </c>
      <c r="H12" s="10">
        <v>1567</v>
      </c>
      <c r="I12" s="20">
        <v>8869898</v>
      </c>
      <c r="J12" s="29">
        <v>5660</v>
      </c>
    </row>
    <row r="13" spans="1:10" ht="18" customHeight="1" x14ac:dyDescent="0.25">
      <c r="A13" s="8" t="s">
        <v>11</v>
      </c>
      <c r="B13" s="9">
        <v>1388</v>
      </c>
      <c r="C13" s="21">
        <v>5245444</v>
      </c>
      <c r="D13" s="23">
        <v>3779</v>
      </c>
      <c r="E13" s="10">
        <v>608</v>
      </c>
      <c r="F13" s="21">
        <v>2828198</v>
      </c>
      <c r="G13" s="23">
        <v>4652</v>
      </c>
      <c r="H13" s="10">
        <v>324</v>
      </c>
      <c r="I13" s="20">
        <v>1211951</v>
      </c>
      <c r="J13" s="29">
        <v>3741</v>
      </c>
    </row>
    <row r="14" spans="1:10" ht="18" customHeight="1" x14ac:dyDescent="0.25">
      <c r="A14" s="8" t="s">
        <v>12</v>
      </c>
      <c r="B14" s="9">
        <v>1282</v>
      </c>
      <c r="C14" s="21">
        <v>5880413</v>
      </c>
      <c r="D14" s="23">
        <v>4587</v>
      </c>
      <c r="E14" s="10">
        <v>689</v>
      </c>
      <c r="F14" s="21">
        <v>3432402</v>
      </c>
      <c r="G14" s="23">
        <v>4982</v>
      </c>
      <c r="H14" s="10">
        <v>446</v>
      </c>
      <c r="I14" s="20">
        <v>2906477</v>
      </c>
      <c r="J14" s="29">
        <v>6517</v>
      </c>
    </row>
    <row r="15" spans="1:10" ht="18" customHeight="1" x14ac:dyDescent="0.25">
      <c r="A15" s="8" t="s">
        <v>13</v>
      </c>
      <c r="B15" s="9">
        <v>4643</v>
      </c>
      <c r="C15" s="21">
        <v>33710011</v>
      </c>
      <c r="D15" s="23">
        <v>7260</v>
      </c>
      <c r="E15" s="10">
        <v>2422</v>
      </c>
      <c r="F15" s="21">
        <v>12314210</v>
      </c>
      <c r="G15" s="23">
        <v>5084</v>
      </c>
      <c r="H15" s="10">
        <v>4370</v>
      </c>
      <c r="I15" s="20">
        <v>9718376</v>
      </c>
      <c r="J15" s="29">
        <v>2224</v>
      </c>
    </row>
    <row r="16" spans="1:10" ht="18" customHeight="1" x14ac:dyDescent="0.25">
      <c r="A16" s="8" t="s">
        <v>14</v>
      </c>
      <c r="B16" s="9">
        <v>817</v>
      </c>
      <c r="C16" s="21">
        <v>4052852</v>
      </c>
      <c r="D16" s="23">
        <v>4961</v>
      </c>
      <c r="E16" s="10">
        <v>448</v>
      </c>
      <c r="F16" s="21">
        <v>3121072</v>
      </c>
      <c r="G16" s="23">
        <v>6967</v>
      </c>
      <c r="H16" s="10">
        <v>0</v>
      </c>
      <c r="I16" s="20"/>
      <c r="J16" s="29"/>
    </row>
    <row r="17" spans="1:10" ht="18" customHeight="1" x14ac:dyDescent="0.25">
      <c r="A17" s="8" t="s">
        <v>15</v>
      </c>
      <c r="B17" s="9">
        <v>1836</v>
      </c>
      <c r="C17" s="21">
        <v>8277976</v>
      </c>
      <c r="D17" s="23">
        <v>4509</v>
      </c>
      <c r="E17" s="10">
        <v>786</v>
      </c>
      <c r="F17" s="21">
        <v>4526870</v>
      </c>
      <c r="G17" s="23">
        <v>5759</v>
      </c>
      <c r="H17" s="10">
        <v>423</v>
      </c>
      <c r="I17" s="20">
        <v>2638045</v>
      </c>
      <c r="J17" s="29">
        <v>6237</v>
      </c>
    </row>
    <row r="18" spans="1:10" ht="18" customHeight="1" x14ac:dyDescent="0.25">
      <c r="A18" s="8" t="s">
        <v>16</v>
      </c>
      <c r="B18" s="9">
        <v>3800</v>
      </c>
      <c r="C18" s="21">
        <v>16957449</v>
      </c>
      <c r="D18" s="23">
        <v>4462</v>
      </c>
      <c r="E18" s="10">
        <v>2191</v>
      </c>
      <c r="F18" s="21">
        <v>11539121</v>
      </c>
      <c r="G18" s="23">
        <v>5267</v>
      </c>
      <c r="H18" s="10">
        <v>0</v>
      </c>
      <c r="I18" s="20"/>
      <c r="J18" s="29"/>
    </row>
    <row r="19" spans="1:10" ht="18" customHeight="1" x14ac:dyDescent="0.25">
      <c r="A19" s="8" t="s">
        <v>17</v>
      </c>
      <c r="B19" s="9">
        <v>826</v>
      </c>
      <c r="C19" s="21">
        <v>3200525</v>
      </c>
      <c r="D19" s="23">
        <v>3875</v>
      </c>
      <c r="E19" s="10">
        <v>0</v>
      </c>
      <c r="F19" s="21"/>
      <c r="G19" s="23"/>
      <c r="H19" s="10">
        <v>0</v>
      </c>
      <c r="I19" s="20"/>
      <c r="J19" s="29"/>
    </row>
    <row r="20" spans="1:10" ht="18" customHeight="1" x14ac:dyDescent="0.25">
      <c r="A20" s="8" t="s">
        <v>18</v>
      </c>
      <c r="B20" s="9">
        <v>6187</v>
      </c>
      <c r="C20" s="21">
        <v>19345851</v>
      </c>
      <c r="D20" s="23">
        <v>3127</v>
      </c>
      <c r="E20" s="10">
        <v>3079</v>
      </c>
      <c r="F20" s="21">
        <v>12570950</v>
      </c>
      <c r="G20" s="23">
        <v>4083</v>
      </c>
      <c r="H20" s="10">
        <v>2565</v>
      </c>
      <c r="I20" s="20">
        <v>11248412</v>
      </c>
      <c r="J20" s="29">
        <v>4385</v>
      </c>
    </row>
    <row r="21" spans="1:10" ht="18" customHeight="1" x14ac:dyDescent="0.25">
      <c r="A21" s="8" t="s">
        <v>19</v>
      </c>
      <c r="B21" s="9">
        <v>2594</v>
      </c>
      <c r="C21" s="21">
        <v>14627616</v>
      </c>
      <c r="D21" s="23">
        <v>5639</v>
      </c>
      <c r="E21" s="10">
        <v>1889</v>
      </c>
      <c r="F21" s="21">
        <v>11267463</v>
      </c>
      <c r="G21" s="23">
        <v>5965</v>
      </c>
      <c r="H21" s="10">
        <v>0</v>
      </c>
      <c r="I21" s="20"/>
      <c r="J21" s="29"/>
    </row>
    <row r="22" spans="1:10" ht="18" customHeight="1" x14ac:dyDescent="0.25">
      <c r="A22" s="8" t="s">
        <v>20</v>
      </c>
      <c r="B22" s="9">
        <v>1868</v>
      </c>
      <c r="C22" s="21">
        <v>7342768</v>
      </c>
      <c r="D22" s="23">
        <v>3931</v>
      </c>
      <c r="E22" s="10">
        <v>678</v>
      </c>
      <c r="F22" s="21">
        <v>3877238</v>
      </c>
      <c r="G22" s="23">
        <v>5719</v>
      </c>
      <c r="H22" s="10">
        <v>0</v>
      </c>
      <c r="I22" s="20"/>
      <c r="J22" s="29"/>
    </row>
    <row r="23" spans="1:10" ht="18" customHeight="1" x14ac:dyDescent="0.25">
      <c r="A23" s="8" t="s">
        <v>21</v>
      </c>
      <c r="B23" s="9">
        <v>293</v>
      </c>
      <c r="C23" s="21">
        <v>3366334</v>
      </c>
      <c r="D23" s="23">
        <v>11489</v>
      </c>
      <c r="E23" s="10">
        <v>165</v>
      </c>
      <c r="F23" s="21">
        <v>946573</v>
      </c>
      <c r="G23" s="23">
        <v>5737</v>
      </c>
      <c r="H23" s="10">
        <v>118</v>
      </c>
      <c r="I23" s="20">
        <v>527301</v>
      </c>
      <c r="J23" s="29">
        <v>4469</v>
      </c>
    </row>
    <row r="24" spans="1:10" ht="18" customHeight="1" x14ac:dyDescent="0.25">
      <c r="A24" s="8" t="s">
        <v>22</v>
      </c>
      <c r="B24" s="9">
        <v>1296</v>
      </c>
      <c r="C24" s="21">
        <v>7348186</v>
      </c>
      <c r="D24" s="23">
        <v>5670</v>
      </c>
      <c r="E24" s="10">
        <v>993</v>
      </c>
      <c r="F24" s="21">
        <v>5630927</v>
      </c>
      <c r="G24" s="23">
        <v>5671</v>
      </c>
      <c r="H24" s="10">
        <v>347</v>
      </c>
      <c r="I24" s="20">
        <v>1263861</v>
      </c>
      <c r="J24" s="29">
        <v>3642</v>
      </c>
    </row>
    <row r="25" spans="1:10" ht="18" customHeight="1" x14ac:dyDescent="0.25">
      <c r="A25" s="8" t="s">
        <v>23</v>
      </c>
      <c r="B25" s="9">
        <v>3527</v>
      </c>
      <c r="C25" s="21">
        <v>12023853</v>
      </c>
      <c r="D25" s="23">
        <v>3409</v>
      </c>
      <c r="E25" s="10">
        <v>1104</v>
      </c>
      <c r="F25" s="21">
        <v>7180991</v>
      </c>
      <c r="G25" s="23">
        <v>6505</v>
      </c>
      <c r="H25" s="10">
        <v>1003</v>
      </c>
      <c r="I25" s="20">
        <v>2705112</v>
      </c>
      <c r="J25" s="29">
        <v>2697</v>
      </c>
    </row>
    <row r="26" spans="1:10" ht="18" customHeight="1" x14ac:dyDescent="0.25">
      <c r="A26" s="8" t="s">
        <v>24</v>
      </c>
      <c r="B26" s="9">
        <v>558</v>
      </c>
      <c r="C26" s="21">
        <v>3158509</v>
      </c>
      <c r="D26" s="23">
        <v>5660</v>
      </c>
      <c r="E26" s="10">
        <v>288</v>
      </c>
      <c r="F26" s="21">
        <v>1837140</v>
      </c>
      <c r="G26" s="23">
        <v>6379</v>
      </c>
      <c r="H26" s="10">
        <v>0</v>
      </c>
      <c r="I26" s="20"/>
      <c r="J26" s="29"/>
    </row>
    <row r="27" spans="1:10" ht="18" customHeight="1" x14ac:dyDescent="0.25">
      <c r="A27" s="8" t="s">
        <v>25</v>
      </c>
      <c r="B27" s="9">
        <v>3064</v>
      </c>
      <c r="C27" s="21">
        <v>10294048</v>
      </c>
      <c r="D27" s="23">
        <v>3360</v>
      </c>
      <c r="E27" s="10">
        <v>1953</v>
      </c>
      <c r="F27" s="21">
        <v>8234463</v>
      </c>
      <c r="G27" s="23">
        <v>4216</v>
      </c>
      <c r="H27" s="10">
        <v>0</v>
      </c>
      <c r="I27" s="20"/>
      <c r="J27" s="29"/>
    </row>
    <row r="28" spans="1:10" ht="18" customHeight="1" x14ac:dyDescent="0.25">
      <c r="A28" s="8" t="s">
        <v>26</v>
      </c>
      <c r="B28" s="9">
        <v>1476</v>
      </c>
      <c r="C28" s="21">
        <v>7615560</v>
      </c>
      <c r="D28" s="23">
        <v>5160</v>
      </c>
      <c r="E28" s="10">
        <v>856</v>
      </c>
      <c r="F28" s="21">
        <v>4692350</v>
      </c>
      <c r="G28" s="23">
        <v>5482</v>
      </c>
      <c r="H28" s="10">
        <v>278</v>
      </c>
      <c r="I28" s="20">
        <v>1669355</v>
      </c>
      <c r="J28" s="29">
        <v>6005</v>
      </c>
    </row>
    <row r="29" spans="1:10" ht="18" customHeight="1" x14ac:dyDescent="0.25">
      <c r="A29" s="8" t="s">
        <v>27</v>
      </c>
      <c r="B29" s="9">
        <v>2748</v>
      </c>
      <c r="C29" s="21">
        <v>16286881</v>
      </c>
      <c r="D29" s="23">
        <v>5927</v>
      </c>
      <c r="E29" s="10">
        <v>1591</v>
      </c>
      <c r="F29" s="21">
        <v>9331782</v>
      </c>
      <c r="G29" s="23">
        <v>5865</v>
      </c>
      <c r="H29" s="10">
        <v>1050</v>
      </c>
      <c r="I29" s="20">
        <v>4646970</v>
      </c>
      <c r="J29" s="29">
        <v>4426</v>
      </c>
    </row>
    <row r="30" spans="1:10" ht="18" customHeight="1" x14ac:dyDescent="0.25">
      <c r="A30" s="8" t="s">
        <v>28</v>
      </c>
      <c r="B30" s="9">
        <v>1538</v>
      </c>
      <c r="C30" s="21">
        <v>7683361</v>
      </c>
      <c r="D30" s="23">
        <v>4996</v>
      </c>
      <c r="E30" s="10">
        <v>1215</v>
      </c>
      <c r="F30" s="21">
        <v>6605864</v>
      </c>
      <c r="G30" s="23">
        <v>5437</v>
      </c>
      <c r="H30" s="10">
        <v>0</v>
      </c>
      <c r="I30" s="20"/>
      <c r="J30" s="29"/>
    </row>
    <row r="31" spans="1:10" ht="18" customHeight="1" x14ac:dyDescent="0.25">
      <c r="A31" s="8" t="s">
        <v>29</v>
      </c>
      <c r="B31" s="9">
        <v>3310</v>
      </c>
      <c r="C31" s="21">
        <v>16187266</v>
      </c>
      <c r="D31" s="23">
        <v>4890</v>
      </c>
      <c r="E31" s="10">
        <v>1887</v>
      </c>
      <c r="F31" s="21">
        <v>9719077</v>
      </c>
      <c r="G31" s="23">
        <v>5151</v>
      </c>
      <c r="H31" s="10">
        <v>0</v>
      </c>
      <c r="I31" s="20"/>
      <c r="J31" s="29"/>
    </row>
    <row r="32" spans="1:10" ht="18" customHeight="1" x14ac:dyDescent="0.25">
      <c r="A32" s="8" t="s">
        <v>30</v>
      </c>
      <c r="B32" s="9">
        <v>4061</v>
      </c>
      <c r="C32" s="21">
        <v>14234522</v>
      </c>
      <c r="D32" s="23">
        <v>3505</v>
      </c>
      <c r="E32" s="10">
        <v>2084</v>
      </c>
      <c r="F32" s="21">
        <v>10209519</v>
      </c>
      <c r="G32" s="23">
        <v>4899</v>
      </c>
      <c r="H32" s="10">
        <v>1106</v>
      </c>
      <c r="I32" s="20">
        <v>6781229</v>
      </c>
      <c r="J32" s="29">
        <v>6131</v>
      </c>
    </row>
    <row r="33" spans="1:15" ht="18" customHeight="1" x14ac:dyDescent="0.25">
      <c r="A33" s="8" t="s">
        <v>31</v>
      </c>
      <c r="B33" s="9">
        <v>761</v>
      </c>
      <c r="C33" s="21">
        <v>6182404</v>
      </c>
      <c r="D33" s="23">
        <v>8124</v>
      </c>
      <c r="E33" s="10">
        <v>730</v>
      </c>
      <c r="F33" s="21">
        <v>5424745</v>
      </c>
      <c r="G33" s="23">
        <v>7431</v>
      </c>
      <c r="H33" s="10">
        <v>0</v>
      </c>
      <c r="I33" s="20"/>
      <c r="J33" s="31"/>
    </row>
    <row r="34" spans="1:15" ht="15.95" customHeight="1" x14ac:dyDescent="0.25">
      <c r="A34" s="11" t="s">
        <v>32</v>
      </c>
      <c r="B34" s="12">
        <f>SUM(B10:B33)</f>
        <v>58973</v>
      </c>
      <c r="C34" s="22">
        <f>SUM(C10:C33)</f>
        <v>264635928</v>
      </c>
      <c r="D34" s="24">
        <f>C34/B34</f>
        <v>4487.4082715819104</v>
      </c>
      <c r="E34" s="13">
        <f>SUM(E10:E33)</f>
        <v>30896</v>
      </c>
      <c r="F34" s="26">
        <f>SUM(F10:F33)</f>
        <v>161208427</v>
      </c>
      <c r="G34" s="24">
        <f>F34/E34</f>
        <v>5217.7766377524595</v>
      </c>
      <c r="H34" s="13">
        <f>SUM(H10:H33)</f>
        <v>13597</v>
      </c>
      <c r="I34" s="25">
        <f>SUM(I10:I33)</f>
        <v>54186987</v>
      </c>
      <c r="J34" s="30">
        <f>I34/H34</f>
        <v>3985.2163712583656</v>
      </c>
    </row>
    <row r="35" spans="1:15" x14ac:dyDescent="0.25">
      <c r="G35" s="14"/>
    </row>
    <row r="36" spans="1:15" ht="15.75" x14ac:dyDescent="0.25">
      <c r="A36" t="s">
        <v>39</v>
      </c>
      <c r="K36" s="15"/>
      <c r="L36" s="15"/>
      <c r="M36" s="15"/>
      <c r="N36" s="15"/>
      <c r="O36" s="15"/>
    </row>
    <row r="37" spans="1:15" ht="15.75" x14ac:dyDescent="0.25">
      <c r="K37" s="15"/>
      <c r="L37" s="15"/>
      <c r="M37" s="15"/>
      <c r="N37" s="15"/>
      <c r="O37" s="15"/>
    </row>
    <row r="38" spans="1:15" ht="15.75" x14ac:dyDescent="0.25">
      <c r="A38" t="s">
        <v>33</v>
      </c>
      <c r="K38" s="15"/>
      <c r="L38" s="15"/>
      <c r="M38" s="15"/>
      <c r="N38" s="15"/>
      <c r="O38" s="15"/>
    </row>
    <row r="39" spans="1:15" ht="15.75" x14ac:dyDescent="0.25">
      <c r="A39" t="s">
        <v>34</v>
      </c>
      <c r="K39" s="15"/>
      <c r="L39" s="15"/>
      <c r="M39" s="15"/>
      <c r="N39" s="15"/>
      <c r="O39" s="15"/>
    </row>
  </sheetData>
  <mergeCells count="7">
    <mergeCell ref="A1:J1"/>
    <mergeCell ref="A2:J2"/>
    <mergeCell ref="A3:J3"/>
    <mergeCell ref="A4:J4"/>
    <mergeCell ref="B6:D6"/>
    <mergeCell ref="E6:G6"/>
    <mergeCell ref="H6:J6"/>
  </mergeCells>
  <pageMargins left="0.45" right="0.45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2yr UG FA Final</vt:lpstr>
      <vt:lpstr>'All 2yr UG FA 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cp:lastPrinted>2025-08-11T18:26:38Z</cp:lastPrinted>
  <dcterms:created xsi:type="dcterms:W3CDTF">2020-09-15T14:44:30Z</dcterms:created>
  <dcterms:modified xsi:type="dcterms:W3CDTF">2025-08-11T18:27:00Z</dcterms:modified>
</cp:coreProperties>
</file>