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hes623\udata\Research Department\IR\IPEDS Completion Reports\2023-2024 Completions rpts\IPEDS Completions 2023-2024 - Rpts for web posting\"/>
    </mc:Choice>
  </mc:AlternateContent>
  <xr:revisionPtr revIDLastSave="0" documentId="8_{4EBC5917-9475-46A3-A6F7-402DB0491C02}" xr6:coauthVersionLast="47" xr6:coauthVersionMax="47" xr10:uidLastSave="{00000000-0000-0000-0000-000000000000}"/>
  <bookViews>
    <workbookView xWindow="28680" yWindow="-120" windowWidth="29040" windowHeight="15720" xr2:uid="{1F4D9430-55C9-4BB0-90CE-7BDFC5BC76BF}"/>
  </bookViews>
  <sheets>
    <sheet name="Rpt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L36" i="1"/>
  <c r="M35" i="1"/>
  <c r="N35" i="1" s="1"/>
  <c r="L35" i="1"/>
  <c r="N34" i="1"/>
  <c r="M34" i="1"/>
  <c r="L34" i="1"/>
  <c r="M33" i="1"/>
  <c r="L33" i="1"/>
  <c r="N33" i="1" s="1"/>
  <c r="N32" i="1"/>
  <c r="M32" i="1"/>
  <c r="L32" i="1"/>
  <c r="N31" i="1"/>
  <c r="M31" i="1"/>
  <c r="L31" i="1"/>
  <c r="M30" i="1"/>
  <c r="L30" i="1"/>
  <c r="N30" i="1" s="1"/>
  <c r="N29" i="1"/>
  <c r="M29" i="1"/>
  <c r="L29" i="1"/>
  <c r="N28" i="1"/>
  <c r="M28" i="1"/>
  <c r="L28" i="1"/>
  <c r="M27" i="1"/>
  <c r="M8" i="1" s="1"/>
  <c r="L27" i="1"/>
  <c r="L8" i="1" s="1"/>
  <c r="N8" i="1" s="1"/>
  <c r="N24" i="1"/>
  <c r="M24" i="1"/>
  <c r="L24" i="1"/>
  <c r="M23" i="1"/>
  <c r="L23" i="1"/>
  <c r="N23" i="1" s="1"/>
  <c r="N22" i="1"/>
  <c r="M22" i="1"/>
  <c r="L22" i="1"/>
  <c r="N21" i="1"/>
  <c r="M21" i="1"/>
  <c r="L21" i="1"/>
  <c r="M20" i="1"/>
  <c r="L20" i="1"/>
  <c r="N20" i="1" s="1"/>
  <c r="N19" i="1"/>
  <c r="M19" i="1"/>
  <c r="L19" i="1"/>
  <c r="N18" i="1"/>
  <c r="M18" i="1"/>
  <c r="L18" i="1"/>
  <c r="M17" i="1"/>
  <c r="N17" i="1" s="1"/>
  <c r="L17" i="1"/>
  <c r="N16" i="1"/>
  <c r="M16" i="1"/>
  <c r="L16" i="1"/>
  <c r="M15" i="1"/>
  <c r="L15" i="1"/>
  <c r="N15" i="1" s="1"/>
  <c r="N14" i="1"/>
  <c r="M14" i="1"/>
  <c r="L14" i="1"/>
  <c r="N13" i="1"/>
  <c r="M13" i="1"/>
  <c r="L13" i="1"/>
  <c r="M12" i="1"/>
  <c r="L12" i="1"/>
  <c r="L7" i="1" s="1"/>
  <c r="N7" i="1" s="1"/>
  <c r="N11" i="1"/>
  <c r="M11" i="1"/>
  <c r="M7" i="1" s="1"/>
  <c r="L11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N27" i="1" l="1"/>
  <c r="N12" i="1"/>
</calcChain>
</file>

<file path=xl/sharedStrings.xml><?xml version="1.0" encoding="utf-8"?>
<sst xmlns="http://schemas.openxmlformats.org/spreadsheetml/2006/main" count="55" uniqueCount="45">
  <si>
    <t>ALABAMA COMMISSION ON HIGHER EDUCATION</t>
  </si>
  <si>
    <t>COMPLETIONS CONFERRED BACCALAUREATE AND HIGHER BY LEVEL AND GENDER</t>
  </si>
  <si>
    <t>ALABAMA FOUR-YEAR INSTITUTIONS</t>
  </si>
  <si>
    <t>2023-2024</t>
  </si>
  <si>
    <t>Baccalaureate</t>
  </si>
  <si>
    <t>Post-Baccalaureate</t>
  </si>
  <si>
    <t>Master's</t>
  </si>
  <si>
    <t>Post Master's</t>
  </si>
  <si>
    <t>Doctoral</t>
  </si>
  <si>
    <t>Total</t>
  </si>
  <si>
    <t>GRAND</t>
  </si>
  <si>
    <t>Men</t>
  </si>
  <si>
    <t>Women</t>
  </si>
  <si>
    <t>TOTAL</t>
  </si>
  <si>
    <t>Total All Public Institutions</t>
  </si>
  <si>
    <t>Total All Private Institutions</t>
  </si>
  <si>
    <t>Public Four-Year Institutions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</si>
  <si>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</si>
  <si>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</si>
  <si>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</si>
  <si>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</si>
  <si>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</si>
  <si>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Jacksonville State University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</si>
  <si>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</si>
  <si>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</si>
  <si>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</si>
  <si>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</si>
  <si>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</si>
  <si>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</si>
  <si>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</si>
  <si>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</si>
  <si>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Private Four-Year Institutions</t>
  </si>
  <si>
    <t>Faulkner University</t>
  </si>
  <si>
    <t>Huntingdon College</t>
  </si>
  <si>
    <t>Miles College</t>
  </si>
  <si>
    <t>Oakwood University</t>
  </si>
  <si>
    <t>Samford University</t>
  </si>
  <si>
    <t>Spring Hill College</t>
  </si>
  <si>
    <t>Stillman College</t>
  </si>
  <si>
    <t>Talladega College</t>
  </si>
  <si>
    <t>Tuskegee University</t>
  </si>
  <si>
    <t>University of Mobile</t>
  </si>
  <si>
    <t>Source:  Integrated Postsecondary Education Data System, (IPEDS) Completions 2023-2024.</t>
  </si>
  <si>
    <t>Notes:  Beginning in 2009-2010, the Doctoral category now indicates the new IPEDS categories of</t>
  </si>
  <si>
    <t>doctor's degree--research/scholarship, doctor's degree--professional practice, and doctor's degree--other.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</si>
</sst>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b/>
      <sz val="14"/>
      <color indexed="9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2" borderId="1" xfId="0" applyNumberFormat="1" applyFont="1" applyFill="1" applyBorder="1" applyAlignment="1">
      <alignment horizontal="center" vertical="top"/>
    </xf>
    <xf numFmtId="3" fontId="1" fillId="2" borderId="2" xfId="0" applyNumberFormat="1" applyFont="1" applyFill="1" applyBorder="1" applyAlignment="1">
      <alignment horizontal="center" vertical="top"/>
    </xf>
    <xf numFmtId="3" fontId="1" fillId="2" borderId="3" xfId="0" applyNumberFormat="1" applyFont="1" applyFill="1" applyBorder="1" applyAlignment="1">
      <alignment horizontal="center" vertical="top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3" fontId="1" fillId="2" borderId="5" xfId="0" applyNumberFormat="1" applyFont="1" applyFill="1" applyBorder="1" applyAlignment="1">
      <alignment horizontal="center" vertical="top"/>
    </xf>
    <xf numFmtId="3" fontId="1" fillId="2" borderId="6" xfId="0" applyNumberFormat="1" applyFont="1" applyFill="1" applyBorder="1" applyAlignment="1">
      <alignment horizontal="center" vertical="top"/>
    </xf>
    <xf numFmtId="3" fontId="1" fillId="2" borderId="7" xfId="0" applyNumberFormat="1" applyFont="1" applyFill="1" applyBorder="1" applyAlignment="1">
      <alignment horizontal="center" vertical="top"/>
    </xf>
    <xf numFmtId="3" fontId="2" fillId="0" borderId="8" xfId="0" applyNumberFormat="1" applyFont="1" applyBorder="1"/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top"/>
    </xf>
    <xf numFmtId="3" fontId="2" fillId="0" borderId="10" xfId="0" applyNumberFormat="1" applyFont="1" applyBorder="1"/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top"/>
    </xf>
    <xf numFmtId="3" fontId="5" fillId="0" borderId="4" xfId="0" applyNumberFormat="1" applyFont="1" applyBorder="1"/>
    <xf numFmtId="3" fontId="6" fillId="0" borderId="13" xfId="0" applyNumberFormat="1" applyFont="1" applyBorder="1"/>
    <xf numFmtId="3" fontId="3" fillId="3" borderId="13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center" vertical="top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0" fillId="0" borderId="0" xfId="0" applyNumberFormat="1" applyAlignment="1">
      <alignment horizontal="right" vertical="top"/>
    </xf>
    <xf numFmtId="3" fontId="8" fillId="0" borderId="0" xfId="0" applyNumberFormat="1" applyFont="1"/>
    <xf numFmtId="3" fontId="9" fillId="0" borderId="0" xfId="0" applyNumberFormat="1" applyFont="1"/>
    <xf numFmtId="3" fontId="10" fillId="4" borderId="0" xfId="0" applyNumberFormat="1" applyFont="1" applyFill="1" applyAlignment="1">
      <alignment horizontal="right" vertical="top"/>
    </xf>
    <xf numFmtId="3" fontId="6" fillId="0" borderId="0" xfId="0" applyNumberFormat="1" applyFont="1"/>
    <xf numFmtId="3" fontId="11" fillId="0" borderId="1" xfId="0" applyNumberFormat="1" applyFont="1" applyBorder="1" applyAlignment="1">
      <alignment horizontal="left" indent="2"/>
    </xf>
    <xf numFmtId="3" fontId="11" fillId="0" borderId="2" xfId="0" applyNumberFormat="1" applyFont="1" applyBorder="1"/>
    <xf numFmtId="3" fontId="6" fillId="3" borderId="10" xfId="0" applyNumberFormat="1" applyFont="1" applyFill="1" applyBorder="1"/>
    <xf numFmtId="3" fontId="11" fillId="0" borderId="4" xfId="0" applyNumberFormat="1" applyFont="1" applyBorder="1" applyAlignment="1">
      <alignment horizontal="left" indent="2"/>
    </xf>
    <xf numFmtId="3" fontId="11" fillId="0" borderId="0" xfId="0" applyNumberFormat="1" applyFont="1"/>
    <xf numFmtId="3" fontId="6" fillId="3" borderId="12" xfId="0" applyNumberFormat="1" applyFont="1" applyFill="1" applyBorder="1"/>
    <xf numFmtId="3" fontId="11" fillId="0" borderId="6" xfId="0" applyNumberFormat="1" applyFont="1" applyBorder="1" applyAlignment="1">
      <alignment horizontal="left" indent="2"/>
    </xf>
    <xf numFmtId="3" fontId="11" fillId="0" borderId="7" xfId="0" applyNumberFormat="1" applyFont="1" applyBorder="1"/>
    <xf numFmtId="3" fontId="6" fillId="3" borderId="14" xfId="0" applyNumberFormat="1" applyFont="1" applyFill="1" applyBorder="1"/>
    <xf numFmtId="0" fontId="12" fillId="0" borderId="0" xfId="0" applyFont="1" applyAlignment="1">
      <alignment vertical="top"/>
    </xf>
    <xf numFmtId="0" fontId="2" fillId="0" borderId="0" xfId="0" applyFont="1" applyAlignment="1">
      <alignment vertical="top"/>
    </xf>
    <xf numFmtId="3" fontId="12" fillId="0" borderId="0" xfId="0" applyNumberFormat="1" applyFont="1"/>
    <xf numFmtId="3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4DA2-9A3E-4ED7-A51F-45C1E9225CB1}">
  <sheetPr>
    <pageSetUpPr fitToPage="1"/>
  </sheetPr>
  <dimension ref="A1:U40"/>
  <sheetViews>
    <sheetView showZeros="0" tabSelected="1" workbookViewId="0">
      <selection activeCell="A5" sqref="A5"/>
    </sheetView>
  </sheetViews>
  <sheetFormatPr defaultRowHeight="24" customHeight="1" x14ac:dyDescent="0.25"/>
  <cols>
    <col min="1" max="1" width="40" customWidth="1"/>
    <col min="2" max="14" width="12.7109375" customWidth="1"/>
    <col min="15" max="15" width="21.140625" bestFit="1" customWidth="1"/>
    <col min="16" max="16" width="23.140625" bestFit="1" customWidth="1"/>
    <col min="17" max="17" width="26.28515625" bestFit="1" customWidth="1"/>
  </cols>
  <sheetData>
    <row r="1" spans="1:21" s="4" customFormat="1" ht="24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s="4" customFormat="1" ht="24" customHeigh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21" s="4" customFormat="1" ht="24" customHeight="1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21" s="4" customFormat="1" ht="24" customHeight="1" x14ac:dyDescent="0.25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21" s="4" customFormat="1" ht="24" customHeight="1" x14ac:dyDescent="0.25">
      <c r="A5" s="10"/>
      <c r="B5" s="11" t="s">
        <v>4</v>
      </c>
      <c r="C5" s="12"/>
      <c r="D5" s="11" t="s">
        <v>5</v>
      </c>
      <c r="E5" s="12"/>
      <c r="F5" s="11" t="s">
        <v>6</v>
      </c>
      <c r="G5" s="12"/>
      <c r="H5" s="11" t="s">
        <v>7</v>
      </c>
      <c r="I5" s="12"/>
      <c r="J5" s="11" t="s">
        <v>8</v>
      </c>
      <c r="K5" s="12"/>
      <c r="L5" s="11" t="s">
        <v>9</v>
      </c>
      <c r="M5" s="12"/>
      <c r="N5" s="13" t="s">
        <v>10</v>
      </c>
      <c r="P5" s="14"/>
      <c r="Q5" s="14"/>
      <c r="R5" s="14"/>
      <c r="S5" s="14"/>
      <c r="T5" s="14"/>
      <c r="U5" s="14"/>
    </row>
    <row r="6" spans="1:21" s="4" customFormat="1" ht="24" customHeight="1" x14ac:dyDescent="0.25">
      <c r="A6" s="15"/>
      <c r="B6" s="16" t="s">
        <v>11</v>
      </c>
      <c r="C6" s="17" t="s">
        <v>12</v>
      </c>
      <c r="D6" s="16" t="s">
        <v>11</v>
      </c>
      <c r="E6" s="17" t="s">
        <v>12</v>
      </c>
      <c r="F6" s="16" t="s">
        <v>11</v>
      </c>
      <c r="G6" s="17" t="s">
        <v>12</v>
      </c>
      <c r="H6" s="16" t="s">
        <v>11</v>
      </c>
      <c r="I6" s="17" t="s">
        <v>12</v>
      </c>
      <c r="J6" s="16" t="s">
        <v>11</v>
      </c>
      <c r="K6" s="18" t="s">
        <v>12</v>
      </c>
      <c r="L6" s="16" t="s">
        <v>11</v>
      </c>
      <c r="M6" s="17" t="s">
        <v>12</v>
      </c>
      <c r="N6" s="19" t="s">
        <v>13</v>
      </c>
      <c r="P6" s="14"/>
      <c r="Q6" s="20"/>
      <c r="R6" s="14"/>
      <c r="S6" s="14"/>
      <c r="T6" s="14"/>
      <c r="U6" s="14"/>
    </row>
    <row r="7" spans="1:21" s="4" customFormat="1" ht="24" customHeight="1" x14ac:dyDescent="0.25">
      <c r="A7" s="21" t="s">
        <v>14</v>
      </c>
      <c r="B7" s="22">
        <f>SUM(B11:B24)</f>
        <v>10610</v>
      </c>
      <c r="C7" s="22">
        <f t="shared" ref="C7:K7" si="0">SUM(C11:C24)</f>
        <v>15550</v>
      </c>
      <c r="D7" s="22">
        <f t="shared" si="0"/>
        <v>306</v>
      </c>
      <c r="E7" s="22">
        <f t="shared" si="0"/>
        <v>496</v>
      </c>
      <c r="F7" s="22">
        <f t="shared" si="0"/>
        <v>4604</v>
      </c>
      <c r="G7" s="22">
        <f t="shared" si="0"/>
        <v>8234</v>
      </c>
      <c r="H7" s="22">
        <f t="shared" si="0"/>
        <v>136</v>
      </c>
      <c r="I7" s="22">
        <f t="shared" si="0"/>
        <v>592</v>
      </c>
      <c r="J7" s="22">
        <f t="shared" si="0"/>
        <v>824</v>
      </c>
      <c r="K7" s="22">
        <f t="shared" si="0"/>
        <v>1553</v>
      </c>
      <c r="L7" s="22">
        <f>SUM(L11:L24)</f>
        <v>16480</v>
      </c>
      <c r="M7" s="22">
        <f>SUM(M11:M24)</f>
        <v>26425</v>
      </c>
      <c r="N7" s="23">
        <f>SUM(L7:M7)</f>
        <v>42905</v>
      </c>
      <c r="P7" s="14"/>
      <c r="Q7" s="14"/>
      <c r="R7" s="14"/>
      <c r="S7" s="14"/>
      <c r="T7" s="14"/>
      <c r="U7" s="24"/>
    </row>
    <row r="8" spans="1:21" s="4" customFormat="1" ht="24" customHeight="1" x14ac:dyDescent="0.25">
      <c r="A8" s="25" t="s">
        <v>15</v>
      </c>
      <c r="B8" s="26">
        <f>SUM(B27:B37)</f>
        <v>1002</v>
      </c>
      <c r="C8" s="26">
        <f t="shared" ref="C8:K8" si="1">SUM(C27:C37)</f>
        <v>1797</v>
      </c>
      <c r="D8" s="26">
        <f t="shared" si="1"/>
        <v>17</v>
      </c>
      <c r="E8" s="26">
        <f t="shared" si="1"/>
        <v>24</v>
      </c>
      <c r="F8" s="26">
        <f t="shared" si="1"/>
        <v>290</v>
      </c>
      <c r="G8" s="26">
        <f t="shared" si="1"/>
        <v>572</v>
      </c>
      <c r="H8" s="26">
        <f t="shared" si="1"/>
        <v>2</v>
      </c>
      <c r="I8" s="26">
        <f t="shared" si="1"/>
        <v>2</v>
      </c>
      <c r="J8" s="26">
        <f t="shared" si="1"/>
        <v>206</v>
      </c>
      <c r="K8" s="26">
        <f t="shared" si="1"/>
        <v>416</v>
      </c>
      <c r="L8" s="26">
        <f>SUM(L27:L37)</f>
        <v>1517</v>
      </c>
      <c r="M8" s="26">
        <f>SUM(M27:M37)</f>
        <v>2811</v>
      </c>
      <c r="N8" s="23">
        <f>SUM(L8:M8)</f>
        <v>4328</v>
      </c>
      <c r="P8" s="24"/>
      <c r="Q8" s="24"/>
      <c r="R8" s="24"/>
      <c r="S8" s="24"/>
      <c r="T8" s="24"/>
      <c r="U8" s="27"/>
    </row>
    <row r="9" spans="1:21" s="4" customFormat="1" ht="24" customHeight="1" x14ac:dyDescent="0.2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  <c r="P9" s="27"/>
      <c r="Q9" s="27"/>
      <c r="R9" s="27"/>
      <c r="S9" s="27"/>
      <c r="T9" s="27"/>
    </row>
    <row r="10" spans="1:21" ht="20.100000000000001" customHeight="1" x14ac:dyDescent="0.25">
      <c r="A10" s="31" t="s">
        <v>16</v>
      </c>
    </row>
    <row r="11" spans="1:21" ht="20.100000000000001" customHeight="1" x14ac:dyDescent="0.25">
      <c r="A11" s="32" t="s">
        <v>17</v>
      </c>
      <c r="B11" s="33">
        <v>208</v>
      </c>
      <c r="C11" s="33">
        <v>382</v>
      </c>
      <c r="D11" s="33"/>
      <c r="E11" s="33"/>
      <c r="F11" s="33">
        <v>65</v>
      </c>
      <c r="G11" s="33">
        <v>164</v>
      </c>
      <c r="H11" s="33">
        <v>0</v>
      </c>
      <c r="I11" s="33">
        <v>1</v>
      </c>
      <c r="J11" s="33">
        <v>4</v>
      </c>
      <c r="K11" s="33">
        <v>7</v>
      </c>
      <c r="L11" s="33">
        <f>SUM(B11,D11,F11,H11,J11)</f>
        <v>277</v>
      </c>
      <c r="M11" s="33">
        <f>SUM(C11,E11,G11,I11,K11)</f>
        <v>554</v>
      </c>
      <c r="N11" s="34">
        <f>SUM(L11+M11)</f>
        <v>831</v>
      </c>
    </row>
    <row r="12" spans="1:21" ht="20.100000000000001" customHeight="1" x14ac:dyDescent="0.25">
      <c r="A12" s="35" t="s">
        <v>18</v>
      </c>
      <c r="B12" s="36">
        <v>141</v>
      </c>
      <c r="C12" s="36">
        <v>329</v>
      </c>
      <c r="D12" s="36">
        <v>0</v>
      </c>
      <c r="E12" s="36">
        <v>0</v>
      </c>
      <c r="F12" s="36">
        <v>55</v>
      </c>
      <c r="G12" s="36">
        <v>112</v>
      </c>
      <c r="H12" s="36">
        <v>0</v>
      </c>
      <c r="I12" s="36">
        <v>0</v>
      </c>
      <c r="J12" s="36">
        <v>7</v>
      </c>
      <c r="K12" s="36">
        <v>23</v>
      </c>
      <c r="L12" s="36">
        <f t="shared" ref="L12:M36" si="2">SUM(B12,D12,F12,H12,J12)</f>
        <v>203</v>
      </c>
      <c r="M12" s="36">
        <f t="shared" si="2"/>
        <v>464</v>
      </c>
      <c r="N12" s="37">
        <f t="shared" ref="N12:N24" si="3">SUM(L12+M12)</f>
        <v>667</v>
      </c>
    </row>
    <row r="13" spans="1:21" ht="20.100000000000001" customHeight="1" x14ac:dyDescent="0.25">
      <c r="A13" s="35" t="s">
        <v>19</v>
      </c>
      <c r="B13" s="36">
        <v>192</v>
      </c>
      <c r="C13" s="36">
        <v>529</v>
      </c>
      <c r="D13" s="36">
        <v>0</v>
      </c>
      <c r="E13" s="36">
        <v>2</v>
      </c>
      <c r="F13" s="36">
        <v>57</v>
      </c>
      <c r="G13" s="36">
        <v>100</v>
      </c>
      <c r="H13" s="36"/>
      <c r="I13" s="36"/>
      <c r="L13" s="36">
        <f t="shared" si="2"/>
        <v>249</v>
      </c>
      <c r="M13" s="36">
        <f t="shared" si="2"/>
        <v>631</v>
      </c>
      <c r="N13" s="37">
        <f t="shared" si="3"/>
        <v>880</v>
      </c>
    </row>
    <row r="14" spans="1:21" ht="20.100000000000001" customHeight="1" x14ac:dyDescent="0.25">
      <c r="A14" s="35" t="s">
        <v>20</v>
      </c>
      <c r="B14" s="36">
        <v>2852</v>
      </c>
      <c r="C14" s="36">
        <v>2960</v>
      </c>
      <c r="D14" s="36">
        <v>213</v>
      </c>
      <c r="E14" s="36">
        <v>167</v>
      </c>
      <c r="F14" s="36">
        <v>758</v>
      </c>
      <c r="G14" s="36">
        <v>712</v>
      </c>
      <c r="H14" s="36">
        <v>12</v>
      </c>
      <c r="I14" s="36">
        <v>29</v>
      </c>
      <c r="J14" s="36">
        <v>202</v>
      </c>
      <c r="K14" s="36">
        <v>382</v>
      </c>
      <c r="L14" s="36">
        <f t="shared" si="2"/>
        <v>4037</v>
      </c>
      <c r="M14" s="36">
        <f t="shared" si="2"/>
        <v>4250</v>
      </c>
      <c r="N14" s="37">
        <f t="shared" si="3"/>
        <v>8287</v>
      </c>
    </row>
    <row r="15" spans="1:21" ht="20.100000000000001" customHeight="1" x14ac:dyDescent="0.25">
      <c r="A15" s="35" t="s">
        <v>21</v>
      </c>
      <c r="B15" s="36">
        <v>195</v>
      </c>
      <c r="C15" s="36">
        <v>438</v>
      </c>
      <c r="D15" s="36">
        <v>1</v>
      </c>
      <c r="E15" s="36">
        <v>0</v>
      </c>
      <c r="F15" s="36">
        <v>397</v>
      </c>
      <c r="G15" s="36">
        <v>262</v>
      </c>
      <c r="H15" s="36">
        <v>9</v>
      </c>
      <c r="I15" s="36">
        <v>24</v>
      </c>
      <c r="J15" s="36">
        <v>0</v>
      </c>
      <c r="K15" s="36">
        <v>6</v>
      </c>
      <c r="L15" s="36">
        <f t="shared" si="2"/>
        <v>602</v>
      </c>
      <c r="M15" s="36">
        <f t="shared" si="2"/>
        <v>730</v>
      </c>
      <c r="N15" s="37">
        <f t="shared" si="3"/>
        <v>1332</v>
      </c>
    </row>
    <row r="16" spans="1:21" ht="20.100000000000001" customHeight="1" x14ac:dyDescent="0.25">
      <c r="A16" s="35" t="s">
        <v>22</v>
      </c>
      <c r="B16" s="36">
        <v>466</v>
      </c>
      <c r="C16" s="36">
        <v>883</v>
      </c>
      <c r="D16" s="36">
        <v>3</v>
      </c>
      <c r="E16" s="36">
        <v>16</v>
      </c>
      <c r="F16" s="36">
        <v>173</v>
      </c>
      <c r="G16" s="36">
        <v>314</v>
      </c>
      <c r="H16" s="36">
        <v>9</v>
      </c>
      <c r="I16" s="36">
        <v>20</v>
      </c>
      <c r="J16" s="36">
        <v>4</v>
      </c>
      <c r="K16" s="36">
        <v>30</v>
      </c>
      <c r="L16" s="36">
        <f t="shared" si="2"/>
        <v>655</v>
      </c>
      <c r="M16" s="36">
        <f t="shared" si="2"/>
        <v>1263</v>
      </c>
      <c r="N16" s="37">
        <f t="shared" si="3"/>
        <v>1918</v>
      </c>
    </row>
    <row r="17" spans="1:14" ht="20.100000000000001" customHeight="1" x14ac:dyDescent="0.25">
      <c r="A17" s="35" t="s">
        <v>23</v>
      </c>
      <c r="B17" s="36">
        <v>695</v>
      </c>
      <c r="C17" s="36">
        <v>1241</v>
      </c>
      <c r="D17" s="36">
        <v>4</v>
      </c>
      <c r="E17" s="36">
        <v>14</v>
      </c>
      <c r="F17" s="36">
        <v>396</v>
      </c>
      <c r="G17" s="36">
        <v>660</v>
      </c>
      <c r="H17" s="36">
        <v>3</v>
      </c>
      <c r="I17" s="36">
        <v>23</v>
      </c>
      <c r="J17" s="36">
        <v>5</v>
      </c>
      <c r="K17" s="36">
        <v>25</v>
      </c>
      <c r="L17" s="36">
        <f t="shared" si="2"/>
        <v>1103</v>
      </c>
      <c r="M17" s="36">
        <f t="shared" si="2"/>
        <v>1963</v>
      </c>
      <c r="N17" s="37">
        <f t="shared" si="3"/>
        <v>3066</v>
      </c>
    </row>
    <row r="18" spans="1:14" ht="20.100000000000001" customHeight="1" x14ac:dyDescent="0.25">
      <c r="A18" s="35" t="s">
        <v>24</v>
      </c>
      <c r="B18" s="36">
        <v>2724</v>
      </c>
      <c r="C18" s="36">
        <v>3881</v>
      </c>
      <c r="D18" s="36">
        <v>8</v>
      </c>
      <c r="E18" s="36">
        <v>16</v>
      </c>
      <c r="F18" s="36">
        <v>700</v>
      </c>
      <c r="G18" s="36">
        <v>1292</v>
      </c>
      <c r="H18" s="36">
        <v>11</v>
      </c>
      <c r="I18" s="36">
        <v>91</v>
      </c>
      <c r="J18" s="36">
        <v>201</v>
      </c>
      <c r="K18" s="36">
        <v>252</v>
      </c>
      <c r="L18" s="36">
        <f t="shared" si="2"/>
        <v>3644</v>
      </c>
      <c r="M18" s="36">
        <f t="shared" si="2"/>
        <v>5532</v>
      </c>
      <c r="N18" s="37">
        <f t="shared" si="3"/>
        <v>9176</v>
      </c>
    </row>
    <row r="19" spans="1:14" ht="20.100000000000001" customHeight="1" x14ac:dyDescent="0.25">
      <c r="A19" s="35" t="s">
        <v>25</v>
      </c>
      <c r="B19" s="36">
        <v>1093</v>
      </c>
      <c r="C19" s="36">
        <v>1852</v>
      </c>
      <c r="D19" s="36">
        <v>61</v>
      </c>
      <c r="E19" s="36">
        <v>229</v>
      </c>
      <c r="F19" s="36">
        <v>935</v>
      </c>
      <c r="G19" s="36">
        <v>1553</v>
      </c>
      <c r="H19" s="36">
        <v>37</v>
      </c>
      <c r="I19" s="36">
        <v>44</v>
      </c>
      <c r="J19" s="36">
        <v>274</v>
      </c>
      <c r="K19" s="36">
        <v>517</v>
      </c>
      <c r="L19" s="36">
        <f t="shared" si="2"/>
        <v>2400</v>
      </c>
      <c r="M19" s="36">
        <f t="shared" si="2"/>
        <v>4195</v>
      </c>
      <c r="N19" s="37">
        <f t="shared" si="3"/>
        <v>6595</v>
      </c>
    </row>
    <row r="20" spans="1:14" ht="20.100000000000001" customHeight="1" x14ac:dyDescent="0.25">
      <c r="A20" s="35" t="s">
        <v>26</v>
      </c>
      <c r="B20" s="36">
        <v>822</v>
      </c>
      <c r="C20" s="36">
        <v>648</v>
      </c>
      <c r="D20" s="36">
        <v>13</v>
      </c>
      <c r="E20" s="36">
        <v>14</v>
      </c>
      <c r="F20" s="36">
        <v>306</v>
      </c>
      <c r="G20" s="36">
        <v>296</v>
      </c>
      <c r="H20" s="36">
        <v>0</v>
      </c>
      <c r="I20" s="36">
        <v>1</v>
      </c>
      <c r="J20" s="36">
        <v>40</v>
      </c>
      <c r="K20" s="36">
        <v>33</v>
      </c>
      <c r="L20" s="36">
        <f t="shared" si="2"/>
        <v>1181</v>
      </c>
      <c r="M20" s="36">
        <f t="shared" si="2"/>
        <v>992</v>
      </c>
      <c r="N20" s="37">
        <f t="shared" si="3"/>
        <v>2173</v>
      </c>
    </row>
    <row r="21" spans="1:14" ht="20.100000000000001" customHeight="1" x14ac:dyDescent="0.25">
      <c r="A21" s="35" t="s">
        <v>27</v>
      </c>
      <c r="B21" s="36">
        <v>141</v>
      </c>
      <c r="C21" s="36">
        <v>256</v>
      </c>
      <c r="D21" s="36"/>
      <c r="E21" s="36"/>
      <c r="F21" s="36">
        <v>30</v>
      </c>
      <c r="G21" s="36">
        <v>132</v>
      </c>
      <c r="H21" s="36">
        <v>4</v>
      </c>
      <c r="I21" s="36">
        <v>15</v>
      </c>
      <c r="L21" s="36">
        <f t="shared" si="2"/>
        <v>175</v>
      </c>
      <c r="M21" s="36">
        <f t="shared" si="2"/>
        <v>403</v>
      </c>
      <c r="N21" s="37">
        <f t="shared" si="3"/>
        <v>578</v>
      </c>
    </row>
    <row r="22" spans="1:14" ht="20.100000000000001" customHeight="1" x14ac:dyDescent="0.25">
      <c r="A22" s="35" t="s">
        <v>28</v>
      </c>
      <c r="B22" s="36">
        <v>364</v>
      </c>
      <c r="C22" s="36">
        <v>695</v>
      </c>
      <c r="D22" s="36">
        <v>3</v>
      </c>
      <c r="E22" s="36">
        <v>31</v>
      </c>
      <c r="F22" s="36">
        <v>296</v>
      </c>
      <c r="G22" s="36">
        <v>761</v>
      </c>
      <c r="H22" s="36">
        <v>11</v>
      </c>
      <c r="I22" s="36">
        <v>64</v>
      </c>
      <c r="J22" s="36">
        <v>1</v>
      </c>
      <c r="K22" s="36">
        <v>0</v>
      </c>
      <c r="L22" s="36">
        <f t="shared" si="2"/>
        <v>675</v>
      </c>
      <c r="M22" s="36">
        <f t="shared" si="2"/>
        <v>1551</v>
      </c>
      <c r="N22" s="37">
        <f t="shared" si="3"/>
        <v>2226</v>
      </c>
    </row>
    <row r="23" spans="1:14" ht="20.100000000000001" customHeight="1" x14ac:dyDescent="0.25">
      <c r="A23" s="35" t="s">
        <v>29</v>
      </c>
      <c r="B23" s="36">
        <v>595</v>
      </c>
      <c r="C23" s="36">
        <v>1177</v>
      </c>
      <c r="D23" s="36">
        <v>0</v>
      </c>
      <c r="E23" s="36">
        <v>7</v>
      </c>
      <c r="F23" s="36">
        <v>219</v>
      </c>
      <c r="G23" s="36">
        <v>1000</v>
      </c>
      <c r="H23" s="36">
        <v>16</v>
      </c>
      <c r="I23" s="36">
        <v>140</v>
      </c>
      <c r="J23" s="36">
        <v>86</v>
      </c>
      <c r="K23" s="36">
        <v>266</v>
      </c>
      <c r="L23" s="36">
        <f t="shared" si="2"/>
        <v>916</v>
      </c>
      <c r="M23" s="36">
        <f t="shared" si="2"/>
        <v>2590</v>
      </c>
      <c r="N23" s="37">
        <f t="shared" si="3"/>
        <v>3506</v>
      </c>
    </row>
    <row r="24" spans="1:14" ht="20.100000000000001" customHeight="1" x14ac:dyDescent="0.25">
      <c r="A24" s="38" t="s">
        <v>30</v>
      </c>
      <c r="B24" s="39">
        <v>122</v>
      </c>
      <c r="C24" s="39">
        <v>279</v>
      </c>
      <c r="D24" s="39"/>
      <c r="E24" s="39"/>
      <c r="F24" s="39">
        <v>217</v>
      </c>
      <c r="G24" s="39">
        <v>876</v>
      </c>
      <c r="H24" s="39">
        <v>24</v>
      </c>
      <c r="I24" s="39">
        <v>140</v>
      </c>
      <c r="J24" s="39">
        <v>0</v>
      </c>
      <c r="K24" s="39">
        <v>12</v>
      </c>
      <c r="L24" s="39">
        <f t="shared" si="2"/>
        <v>363</v>
      </c>
      <c r="M24" s="39">
        <f t="shared" si="2"/>
        <v>1307</v>
      </c>
      <c r="N24" s="40">
        <f t="shared" si="3"/>
        <v>1670</v>
      </c>
    </row>
    <row r="25" spans="1:14" ht="20.100000000000001" customHeight="1" x14ac:dyDescent="0.25">
      <c r="L25" s="36"/>
      <c r="M25" s="36"/>
    </row>
    <row r="26" spans="1:14" ht="20.100000000000001" customHeight="1" x14ac:dyDescent="0.25">
      <c r="A26" s="31" t="s">
        <v>31</v>
      </c>
      <c r="L26" s="36"/>
      <c r="M26" s="36"/>
    </row>
    <row r="27" spans="1:14" ht="20.100000000000001" customHeight="1" x14ac:dyDescent="0.25">
      <c r="A27" s="32" t="s">
        <v>32</v>
      </c>
      <c r="B27" s="33">
        <v>164</v>
      </c>
      <c r="C27" s="33">
        <v>227</v>
      </c>
      <c r="D27" s="33"/>
      <c r="E27" s="33"/>
      <c r="F27" s="33">
        <v>120</v>
      </c>
      <c r="G27" s="33">
        <v>218</v>
      </c>
      <c r="H27" s="33"/>
      <c r="I27" s="33"/>
      <c r="J27" s="33">
        <v>64</v>
      </c>
      <c r="K27" s="33">
        <v>70</v>
      </c>
      <c r="L27" s="33">
        <f t="shared" si="2"/>
        <v>348</v>
      </c>
      <c r="M27" s="33">
        <f t="shared" si="2"/>
        <v>515</v>
      </c>
      <c r="N27" s="34">
        <f>SUM(L27+M27)</f>
        <v>863</v>
      </c>
    </row>
    <row r="28" spans="1:14" ht="20.100000000000001" customHeight="1" x14ac:dyDescent="0.25">
      <c r="A28" s="35" t="s">
        <v>33</v>
      </c>
      <c r="B28" s="36">
        <v>84</v>
      </c>
      <c r="C28" s="36">
        <v>82</v>
      </c>
      <c r="D28" s="36"/>
      <c r="E28" s="36"/>
      <c r="F28" s="36">
        <v>0</v>
      </c>
      <c r="G28" s="36">
        <v>0</v>
      </c>
      <c r="H28" s="36"/>
      <c r="I28" s="36"/>
      <c r="L28" s="36">
        <f t="shared" si="2"/>
        <v>84</v>
      </c>
      <c r="M28" s="36">
        <f t="shared" si="2"/>
        <v>82</v>
      </c>
      <c r="N28" s="37">
        <f t="shared" ref="N28:N36" si="4">SUM(L28+M28)</f>
        <v>166</v>
      </c>
    </row>
    <row r="29" spans="1:14" ht="20.100000000000001" customHeight="1" x14ac:dyDescent="0.25">
      <c r="A29" s="35" t="s">
        <v>34</v>
      </c>
      <c r="B29" s="36">
        <v>56</v>
      </c>
      <c r="C29" s="36">
        <v>96</v>
      </c>
      <c r="D29" s="36"/>
      <c r="E29" s="36"/>
      <c r="F29" s="36"/>
      <c r="G29" s="36"/>
      <c r="H29" s="36"/>
      <c r="I29" s="36"/>
      <c r="L29" s="36">
        <f t="shared" si="2"/>
        <v>56</v>
      </c>
      <c r="M29" s="36">
        <f t="shared" si="2"/>
        <v>96</v>
      </c>
      <c r="N29" s="37">
        <f t="shared" si="4"/>
        <v>152</v>
      </c>
    </row>
    <row r="30" spans="1:14" ht="20.100000000000001" customHeight="1" x14ac:dyDescent="0.25">
      <c r="A30" s="35" t="s">
        <v>35</v>
      </c>
      <c r="B30" s="36">
        <v>66</v>
      </c>
      <c r="C30" s="36">
        <v>123</v>
      </c>
      <c r="D30" s="36">
        <v>0</v>
      </c>
      <c r="E30" s="36">
        <v>2</v>
      </c>
      <c r="F30" s="36">
        <v>2</v>
      </c>
      <c r="G30" s="36">
        <v>2</v>
      </c>
      <c r="H30" s="36"/>
      <c r="I30" s="36"/>
      <c r="L30" s="36">
        <f t="shared" si="2"/>
        <v>68</v>
      </c>
      <c r="M30" s="36">
        <f t="shared" si="2"/>
        <v>127</v>
      </c>
      <c r="N30" s="37">
        <f t="shared" si="4"/>
        <v>195</v>
      </c>
    </row>
    <row r="31" spans="1:14" ht="20.100000000000001" customHeight="1" x14ac:dyDescent="0.25">
      <c r="A31" s="35" t="s">
        <v>36</v>
      </c>
      <c r="B31" s="36">
        <v>273</v>
      </c>
      <c r="C31" s="36">
        <v>624</v>
      </c>
      <c r="D31" s="36">
        <v>12</v>
      </c>
      <c r="E31" s="36">
        <v>19</v>
      </c>
      <c r="F31" s="36">
        <v>86</v>
      </c>
      <c r="G31" s="36">
        <v>227</v>
      </c>
      <c r="H31" s="36">
        <v>2</v>
      </c>
      <c r="I31" s="36">
        <v>2</v>
      </c>
      <c r="J31" s="36">
        <v>134</v>
      </c>
      <c r="K31" s="36">
        <v>282</v>
      </c>
      <c r="L31" s="36">
        <f t="shared" si="2"/>
        <v>507</v>
      </c>
      <c r="M31" s="36">
        <f t="shared" si="2"/>
        <v>1154</v>
      </c>
      <c r="N31" s="37">
        <f t="shared" si="4"/>
        <v>1661</v>
      </c>
    </row>
    <row r="32" spans="1:14" ht="20.100000000000001" customHeight="1" x14ac:dyDescent="0.25">
      <c r="A32" s="35" t="s">
        <v>37</v>
      </c>
      <c r="B32" s="36">
        <v>86</v>
      </c>
      <c r="C32" s="36">
        <v>110</v>
      </c>
      <c r="D32" s="36">
        <v>5</v>
      </c>
      <c r="E32" s="36">
        <v>3</v>
      </c>
      <c r="F32" s="36">
        <v>28</v>
      </c>
      <c r="G32" s="36">
        <v>18</v>
      </c>
      <c r="H32" s="36"/>
      <c r="I32" s="36"/>
      <c r="L32" s="36">
        <f t="shared" si="2"/>
        <v>119</v>
      </c>
      <c r="M32" s="36">
        <f t="shared" si="2"/>
        <v>131</v>
      </c>
      <c r="N32" s="37">
        <f t="shared" si="4"/>
        <v>250</v>
      </c>
    </row>
    <row r="33" spans="1:14" ht="20.100000000000001" customHeight="1" x14ac:dyDescent="0.25">
      <c r="A33" s="35" t="s">
        <v>38</v>
      </c>
      <c r="B33" s="36">
        <v>44</v>
      </c>
      <c r="C33" s="36">
        <v>77</v>
      </c>
      <c r="D33" s="36"/>
      <c r="E33" s="36"/>
      <c r="F33" s="36"/>
      <c r="G33" s="36"/>
      <c r="H33" s="36"/>
      <c r="I33" s="36"/>
      <c r="L33" s="36">
        <f t="shared" si="2"/>
        <v>44</v>
      </c>
      <c r="M33" s="36">
        <f t="shared" si="2"/>
        <v>77</v>
      </c>
      <c r="N33" s="37">
        <f t="shared" si="4"/>
        <v>121</v>
      </c>
    </row>
    <row r="34" spans="1:14" ht="20.100000000000001" customHeight="1" x14ac:dyDescent="0.25">
      <c r="A34" s="35" t="s">
        <v>39</v>
      </c>
      <c r="B34" s="36">
        <v>56</v>
      </c>
      <c r="C34" s="36">
        <v>89</v>
      </c>
      <c r="D34" s="36"/>
      <c r="E34" s="36"/>
      <c r="F34" s="36">
        <v>7</v>
      </c>
      <c r="G34" s="36">
        <v>12</v>
      </c>
      <c r="H34" s="36"/>
      <c r="I34" s="36"/>
      <c r="L34" s="36">
        <f t="shared" si="2"/>
        <v>63</v>
      </c>
      <c r="M34" s="36">
        <f t="shared" si="2"/>
        <v>101</v>
      </c>
      <c r="N34" s="37">
        <f t="shared" si="4"/>
        <v>164</v>
      </c>
    </row>
    <row r="35" spans="1:14" ht="20.100000000000001" customHeight="1" x14ac:dyDescent="0.25">
      <c r="A35" s="35" t="s">
        <v>40</v>
      </c>
      <c r="B35" s="36">
        <v>96</v>
      </c>
      <c r="C35" s="36">
        <v>239</v>
      </c>
      <c r="D35" s="36"/>
      <c r="E35" s="36"/>
      <c r="F35" s="36">
        <v>18</v>
      </c>
      <c r="G35" s="36">
        <v>49</v>
      </c>
      <c r="H35" s="36"/>
      <c r="I35" s="36"/>
      <c r="J35" s="36">
        <v>8</v>
      </c>
      <c r="K35" s="36">
        <v>61</v>
      </c>
      <c r="L35" s="36">
        <f t="shared" si="2"/>
        <v>122</v>
      </c>
      <c r="M35" s="36">
        <f t="shared" si="2"/>
        <v>349</v>
      </c>
      <c r="N35" s="37">
        <f t="shared" si="4"/>
        <v>471</v>
      </c>
    </row>
    <row r="36" spans="1:14" ht="20.100000000000001" customHeight="1" x14ac:dyDescent="0.25">
      <c r="A36" s="38" t="s">
        <v>41</v>
      </c>
      <c r="B36" s="39">
        <v>77</v>
      </c>
      <c r="C36" s="39">
        <v>130</v>
      </c>
      <c r="D36" s="39"/>
      <c r="E36" s="39"/>
      <c r="F36" s="39">
        <v>29</v>
      </c>
      <c r="G36" s="39">
        <v>46</v>
      </c>
      <c r="H36" s="39">
        <v>0</v>
      </c>
      <c r="I36" s="39">
        <v>0</v>
      </c>
      <c r="J36" s="39">
        <v>0</v>
      </c>
      <c r="K36" s="39">
        <v>3</v>
      </c>
      <c r="L36" s="39">
        <f t="shared" si="2"/>
        <v>106</v>
      </c>
      <c r="M36" s="39">
        <f t="shared" si="2"/>
        <v>179</v>
      </c>
      <c r="N36" s="40">
        <f t="shared" si="4"/>
        <v>285</v>
      </c>
    </row>
    <row r="37" spans="1:14" ht="20.100000000000001" customHeight="1" x14ac:dyDescent="0.25"/>
    <row r="38" spans="1:14" ht="15" customHeight="1" x14ac:dyDescent="0.25">
      <c r="A38" s="41" t="s">
        <v>42</v>
      </c>
      <c r="B38" s="42"/>
      <c r="C38" s="42"/>
      <c r="D38" s="42"/>
      <c r="E38" s="42"/>
      <c r="F38" s="42"/>
    </row>
    <row r="39" spans="1:14" ht="15" customHeight="1" x14ac:dyDescent="0.25">
      <c r="A39" s="43" t="s">
        <v>43</v>
      </c>
      <c r="B39" s="44"/>
      <c r="C39" s="44"/>
      <c r="D39" s="44"/>
      <c r="E39" s="42"/>
      <c r="F39" s="42"/>
    </row>
    <row r="40" spans="1:14" ht="15" customHeight="1" x14ac:dyDescent="0.25">
      <c r="A40" s="44" t="s">
        <v>44</v>
      </c>
      <c r="B40" s="45"/>
      <c r="C40" s="45"/>
      <c r="D40" s="45"/>
      <c r="E40" s="42"/>
      <c r="F40" s="42"/>
    </row>
  </sheetData>
  <mergeCells count="10">
    <mergeCell ref="A1:N1"/>
    <mergeCell ref="A2:N2"/>
    <mergeCell ref="A3:N3"/>
    <mergeCell ref="A4:N4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dcterms:created xsi:type="dcterms:W3CDTF">2025-05-21T14:35:18Z</dcterms:created>
  <dcterms:modified xsi:type="dcterms:W3CDTF">2025-05-21T14:36:16Z</dcterms:modified>
</cp:coreProperties>
</file>