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es623\udata\Research Department\IR\IPEDS Enrollment\Fall 2024\Report Development\"/>
    </mc:Choice>
  </mc:AlternateContent>
  <xr:revisionPtr revIDLastSave="0" documentId="13_ncr:1_{58BC7DA7-04A1-4871-A226-998185FB1B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16" i="1" s="1"/>
  <c r="J9" i="1"/>
  <c r="J22" i="1" s="1"/>
  <c r="K20" i="1" l="1"/>
  <c r="K10" i="1"/>
  <c r="K13" i="1"/>
  <c r="J10" i="1"/>
  <c r="J16" i="1"/>
  <c r="J13" i="1"/>
  <c r="J20" i="1"/>
  <c r="I9" i="1"/>
  <c r="H9" i="1"/>
  <c r="H22" i="1"/>
  <c r="H10" i="1" s="1"/>
  <c r="F18" i="1"/>
  <c r="G18" i="1"/>
  <c r="G9" i="1"/>
  <c r="F9" i="1"/>
  <c r="E9" i="1"/>
  <c r="E18" i="1"/>
  <c r="D18" i="1"/>
  <c r="D9" i="1"/>
  <c r="D22" i="1" s="1"/>
  <c r="C19" i="1"/>
  <c r="C18" i="1"/>
  <c r="C15" i="1"/>
  <c r="C12" i="1"/>
  <c r="C9" i="1" s="1"/>
  <c r="B19" i="1"/>
  <c r="B18" i="1"/>
  <c r="B15" i="1"/>
  <c r="B12" i="1"/>
  <c r="B9" i="1" s="1"/>
  <c r="E22" i="1" l="1"/>
  <c r="G22" i="1"/>
  <c r="B22" i="1"/>
  <c r="B10" i="1"/>
  <c r="B20" i="1"/>
  <c r="E16" i="1"/>
  <c r="E20" i="1"/>
  <c r="E13" i="1"/>
  <c r="C22" i="1"/>
  <c r="C10" i="1" s="1"/>
  <c r="D16" i="1"/>
  <c r="D13" i="1"/>
  <c r="D20" i="1"/>
  <c r="G10" i="1"/>
  <c r="G13" i="1"/>
  <c r="G16" i="1"/>
  <c r="H16" i="1"/>
  <c r="F22" i="1"/>
  <c r="E10" i="1"/>
  <c r="G20" i="1"/>
  <c r="I22" i="1"/>
  <c r="I10" i="1" s="1"/>
  <c r="D10" i="1"/>
  <c r="H13" i="1"/>
  <c r="H20" i="1"/>
  <c r="B13" i="1" l="1"/>
  <c r="B16" i="1"/>
  <c r="F13" i="1"/>
  <c r="F16" i="1"/>
  <c r="F20" i="1"/>
  <c r="F10" i="1"/>
  <c r="C20" i="1"/>
  <c r="C16" i="1"/>
  <c r="C13" i="1"/>
  <c r="I20" i="1"/>
  <c r="I16" i="1"/>
  <c r="I13" i="1"/>
</calcChain>
</file>

<file path=xl/sharedStrings.xml><?xml version="1.0" encoding="utf-8"?>
<sst xmlns="http://schemas.openxmlformats.org/spreadsheetml/2006/main" count="128" uniqueCount="72">
  <si>
    <t>ALABAMA COMMISSION ON HIGHER EDUCATION</t>
  </si>
  <si>
    <t>Fall</t>
  </si>
  <si>
    <t>Total Public
Institutions</t>
  </si>
  <si>
    <t>Total Private
Institutions</t>
  </si>
  <si>
    <t>Total All
Institutions</t>
  </si>
  <si>
    <t xml:space="preserve">Public 2YR
Institutions  </t>
  </si>
  <si>
    <t>Private 4YR
Institutions</t>
  </si>
  <si>
    <t xml:space="preserve">  </t>
  </si>
  <si>
    <t>N/A</t>
  </si>
  <si>
    <t>4YR</t>
  </si>
  <si>
    <t>2YR</t>
  </si>
  <si>
    <t xml:space="preserve">     % of Total</t>
  </si>
  <si>
    <t>HEADCOUNT ENROLLMENT</t>
  </si>
  <si>
    <t>Southeastern Bible College</t>
  </si>
  <si>
    <t>Alabama Southern Community College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</si>
  <si>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</si>
  <si>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</si>
  <si>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</si>
  <si>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</si>
  <si>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</si>
  <si>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</si>
  <si>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and Technical College</t>
  </si>
  <si>
    <t>Enterprise State Community College</t>
  </si>
  <si>
    <t>Faulkner State Community College</t>
  </si>
  <si>
    <t>Gadsden State Community College</t>
  </si>
  <si>
    <t>Ingram State Technical College</t>
  </si>
  <si>
    <t>Jefferson Davis Community College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</si>
  <si>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</si>
  <si>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</si>
  <si>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</si>
  <si>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</si>
  <si>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</si>
  <si>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</si>
  <si>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Technical College</t>
  </si>
  <si>
    <t>Shelton State Community College</t>
  </si>
  <si>
    <t>Snead State Community College</t>
  </si>
  <si>
    <t>Southern Union State Community College</t>
  </si>
  <si>
    <t>Trenholm State Community College</t>
  </si>
  <si>
    <t>Wallace Community College Dothan</t>
  </si>
  <si>
    <t>Wallace State Community College Hanceville</t>
  </si>
  <si>
    <t>Wallace State Community College Selma</t>
  </si>
  <si>
    <t>Birmingham-Southern College</t>
  </si>
  <si>
    <t>Concordia College</t>
  </si>
  <si>
    <t>Faulkner University</t>
  </si>
  <si>
    <t>Huntingdon College</t>
  </si>
  <si>
    <t>Judson College</t>
  </si>
  <si>
    <t>Miles College</t>
  </si>
  <si>
    <t>Oakwood University</t>
  </si>
  <si>
    <t>Samford University</t>
  </si>
  <si>
    <t>Spring Hill College</t>
  </si>
  <si>
    <t>Stillman College</t>
  </si>
  <si>
    <t>Talladega College</t>
  </si>
  <si>
    <t>Tuskegee University</t>
  </si>
  <si>
    <t>University of Mobile</t>
  </si>
  <si>
    <t>Public 4YR
Institutions</t>
  </si>
  <si>
    <t>Alabama State University</t>
  </si>
  <si>
    <t>Alabama A&amp;M University</t>
  </si>
  <si>
    <t>Athens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</si>
  <si>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</si>
  <si>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</si>
  <si>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</si>
  <si>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</si>
  <si>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</si>
  <si>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</si>
  <si>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</si>
  <si>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</si>
  <si>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South Alabama</t>
  </si>
  <si>
    <t>University of North Alabama</t>
  </si>
  <si>
    <t>University of West Alabama</t>
  </si>
  <si>
    <t>ALABAMA HIGHER EDUCATION INSTITUTIONS</t>
  </si>
  <si>
    <r>
      <t xml:space="preserve">SOURCE: </t>
    </r>
    <r>
      <rPr>
        <u/>
        <sz val="11"/>
        <rFont val="Arial"/>
        <family val="2"/>
      </rPr>
      <t xml:space="preserve"> Integrated Postsecondary Education Data System (IPEDS), Fall 2015-2024 Enrollment</t>
    </r>
    <r>
      <rPr>
        <sz val="11"/>
        <rFont val="Arial"/>
        <family val="2"/>
      </rPr>
      <t>.</t>
    </r>
  </si>
  <si>
    <t>FALL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</si>
</sst>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6" fillId="0" borderId="0" xfId="0" applyFont="1"/>
    <xf numFmtId="0" fontId="5" fillId="0" borderId="0" xfId="0" applyFont="1"/>
    <xf numFmtId="0" fontId="9" fillId="0" borderId="1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2" fillId="0" borderId="0" xfId="0" applyNumberFormat="1" applyFont="1" applyAlignment="1">
      <alignment vertical="top"/>
    </xf>
    <xf numFmtId="3" fontId="2" fillId="0" borderId="0" xfId="2" applyNumberFormat="1" applyFont="1"/>
    <xf numFmtId="3" fontId="9" fillId="4" borderId="0" xfId="0" applyNumberFormat="1" applyFont="1" applyFill="1"/>
    <xf numFmtId="3" fontId="12" fillId="4" borderId="0" xfId="0" applyNumberFormat="1" applyFont="1" applyFill="1" applyAlignment="1">
      <alignment vertical="top"/>
    </xf>
    <xf numFmtId="0" fontId="9" fillId="4" borderId="0" xfId="0" applyFont="1" applyFill="1"/>
    <xf numFmtId="3" fontId="9" fillId="4" borderId="0" xfId="0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3" fontId="12" fillId="4" borderId="0" xfId="0" applyNumberFormat="1" applyFont="1" applyFill="1" applyAlignment="1">
      <alignment horizontal="right" vertical="top"/>
    </xf>
    <xf numFmtId="3" fontId="12" fillId="4" borderId="2" xfId="0" applyNumberFormat="1" applyFont="1" applyFill="1" applyBorder="1" applyAlignment="1">
      <alignment horizontal="right" vertical="top"/>
    </xf>
    <xf numFmtId="3" fontId="2" fillId="4" borderId="0" xfId="2" applyNumberFormat="1" applyFont="1" applyFill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2" xfId="0" applyFont="1" applyBorder="1"/>
    <xf numFmtId="3" fontId="9" fillId="2" borderId="0" xfId="0" applyNumberFormat="1" applyFont="1" applyFill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3" fontId="9" fillId="0" borderId="0" xfId="0" applyNumberFormat="1" applyFont="1"/>
    <xf numFmtId="0" fontId="0" fillId="0" borderId="1" xfId="0" applyBorder="1"/>
    <xf numFmtId="0" fontId="0" fillId="0" borderId="2" xfId="0" applyBorder="1"/>
    <xf numFmtId="0" fontId="10" fillId="2" borderId="1" xfId="0" applyFont="1" applyFill="1" applyBorder="1" applyAlignment="1">
      <alignment horizontal="left" wrapText="1"/>
    </xf>
    <xf numFmtId="3" fontId="9" fillId="2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9" fontId="9" fillId="0" borderId="2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9" fontId="9" fillId="0" borderId="2" xfId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9" fillId="4" borderId="1" xfId="0" applyFont="1" applyFill="1" applyBorder="1"/>
    <xf numFmtId="0" fontId="9" fillId="0" borderId="1" xfId="0" applyFont="1" applyBorder="1" applyAlignment="1">
      <alignment vertical="top"/>
    </xf>
    <xf numFmtId="3" fontId="9" fillId="2" borderId="2" xfId="0" applyNumberFormat="1" applyFont="1" applyFill="1" applyBorder="1" applyAlignment="1">
      <alignment horizontal="right"/>
    </xf>
    <xf numFmtId="0" fontId="9" fillId="4" borderId="5" xfId="0" applyFont="1" applyFill="1" applyBorder="1"/>
    <xf numFmtId="3" fontId="9" fillId="2" borderId="0" xfId="0" applyNumberFormat="1" applyFont="1" applyFill="1" applyAlignment="1">
      <alignment horizontal="right"/>
    </xf>
    <xf numFmtId="0" fontId="9" fillId="0" borderId="8" xfId="0" applyFont="1" applyBorder="1"/>
    <xf numFmtId="0" fontId="9" fillId="0" borderId="3" xfId="0" applyFont="1" applyBorder="1"/>
    <xf numFmtId="3" fontId="9" fillId="2" borderId="2" xfId="0" applyNumberFormat="1" applyFont="1" applyFill="1" applyBorder="1"/>
    <xf numFmtId="0" fontId="13" fillId="0" borderId="0" xfId="0" applyFont="1"/>
    <xf numFmtId="3" fontId="9" fillId="4" borderId="6" xfId="0" applyNumberFormat="1" applyFont="1" applyFill="1" applyBorder="1"/>
    <xf numFmtId="3" fontId="12" fillId="4" borderId="6" xfId="0" applyNumberFormat="1" applyFont="1" applyFill="1" applyBorder="1" applyAlignment="1">
      <alignment vertical="top"/>
    </xf>
    <xf numFmtId="3" fontId="2" fillId="4" borderId="6" xfId="2" applyNumberFormat="1" applyFont="1" applyFill="1" applyBorder="1"/>
    <xf numFmtId="3" fontId="9" fillId="2" borderId="7" xfId="0" applyNumberFormat="1" applyFont="1" applyFill="1" applyBorder="1"/>
    <xf numFmtId="3" fontId="9" fillId="2" borderId="0" xfId="0" applyNumberFormat="1" applyFont="1" applyFill="1"/>
    <xf numFmtId="3" fontId="9" fillId="2" borderId="6" xfId="0" applyNumberFormat="1" applyFont="1" applyFill="1" applyBorder="1"/>
    <xf numFmtId="3" fontId="9" fillId="4" borderId="2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3" fontId="9" fillId="2" borderId="2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2F000000}"/>
    <cellStyle name="Percent" xfId="1" builtinId="5"/>
  </cellStyles>
  <dxfs count="16"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47.5703125" customWidth="1"/>
    <col min="2" max="11" width="10.7109375" customWidth="1"/>
  </cols>
  <sheetData>
    <row r="1" spans="1:11" ht="18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1" ht="18" customHeight="1" x14ac:dyDescent="0.25">
      <c r="A2" s="55" t="s">
        <v>12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1" ht="18" customHeight="1" x14ac:dyDescent="0.25">
      <c r="A3" s="55" t="s">
        <v>69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18" customHeight="1" x14ac:dyDescent="0.25">
      <c r="A4" s="55" t="s">
        <v>71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ht="18" customHeight="1" x14ac:dyDescent="0.2">
      <c r="A5" s="39"/>
      <c r="B5" s="40"/>
      <c r="C5" s="40"/>
      <c r="D5" s="40"/>
      <c r="E5" s="40"/>
      <c r="F5" s="40"/>
      <c r="G5" s="40"/>
      <c r="H5" s="40"/>
      <c r="I5" s="40"/>
      <c r="J5" s="4"/>
      <c r="K5" s="26"/>
    </row>
    <row r="6" spans="1:11" ht="14.45" customHeight="1" x14ac:dyDescent="0.25">
      <c r="A6" s="3"/>
      <c r="B6" s="5" t="s">
        <v>1</v>
      </c>
      <c r="C6" s="5" t="s">
        <v>1</v>
      </c>
      <c r="D6" s="5" t="s">
        <v>1</v>
      </c>
      <c r="E6" s="5" t="s">
        <v>1</v>
      </c>
      <c r="F6" s="5" t="s">
        <v>1</v>
      </c>
      <c r="G6" s="5" t="s">
        <v>1</v>
      </c>
      <c r="H6" s="5" t="s">
        <v>1</v>
      </c>
      <c r="I6" s="5" t="s">
        <v>1</v>
      </c>
      <c r="J6" s="5" t="s">
        <v>1</v>
      </c>
      <c r="K6" s="17" t="s">
        <v>1</v>
      </c>
    </row>
    <row r="7" spans="1:11" ht="14.45" customHeight="1" x14ac:dyDescent="0.25">
      <c r="A7" s="3"/>
      <c r="B7" s="6">
        <v>2015</v>
      </c>
      <c r="C7" s="6">
        <v>2016</v>
      </c>
      <c r="D7" s="6">
        <v>2017</v>
      </c>
      <c r="E7" s="6">
        <v>2018</v>
      </c>
      <c r="F7" s="6">
        <v>2019</v>
      </c>
      <c r="G7" s="6">
        <v>2020</v>
      </c>
      <c r="H7" s="6">
        <v>2021</v>
      </c>
      <c r="I7" s="6">
        <v>2022</v>
      </c>
      <c r="J7" s="6">
        <v>2023</v>
      </c>
      <c r="K7" s="18">
        <v>2024</v>
      </c>
    </row>
    <row r="8" spans="1:11" ht="12" customHeight="1" x14ac:dyDescent="0.2">
      <c r="A8" s="25"/>
      <c r="K8" s="26"/>
    </row>
    <row r="9" spans="1:11" ht="32.450000000000003" customHeight="1" x14ac:dyDescent="0.25">
      <c r="A9" s="27" t="s">
        <v>2</v>
      </c>
      <c r="B9" s="20">
        <f>SUM(B12,B15)</f>
        <v>243144</v>
      </c>
      <c r="C9" s="20">
        <f>SUM(C12,C15)</f>
        <v>246939</v>
      </c>
      <c r="D9" s="20">
        <f t="shared" ref="D9:F9" si="0">SUM(D12,D15)</f>
        <v>253556</v>
      </c>
      <c r="E9" s="20">
        <f t="shared" si="0"/>
        <v>254643</v>
      </c>
      <c r="F9" s="20">
        <f t="shared" si="0"/>
        <v>254442</v>
      </c>
      <c r="G9" s="20">
        <f>SUM(G12,G15)</f>
        <v>246087</v>
      </c>
      <c r="H9" s="20">
        <f>SUM(H12,H15)</f>
        <v>249816</v>
      </c>
      <c r="I9" s="20">
        <f>SUM(I12,I15)</f>
        <v>252843</v>
      </c>
      <c r="J9" s="20">
        <f>SUM(J12,J15)</f>
        <v>260829</v>
      </c>
      <c r="K9" s="28">
        <v>270991</v>
      </c>
    </row>
    <row r="10" spans="1:11" s="4" customFormat="1" ht="15" customHeight="1" x14ac:dyDescent="0.2">
      <c r="A10" s="29" t="s">
        <v>11</v>
      </c>
      <c r="B10" s="21">
        <f>B9/B22</f>
        <v>0.91173415628292764</v>
      </c>
      <c r="C10" s="21">
        <f>C9/C22</f>
        <v>0.91559264971969267</v>
      </c>
      <c r="D10" s="21">
        <f t="shared" ref="D10" si="1">D9/D22</f>
        <v>0.91635044199174565</v>
      </c>
      <c r="E10" s="21">
        <f t="shared" ref="E10:F10" si="2">E9/E22</f>
        <v>0.91749356854097763</v>
      </c>
      <c r="F10" s="21">
        <f t="shared" si="2"/>
        <v>0.91898119722328564</v>
      </c>
      <c r="G10" s="21">
        <f>G9/G22</f>
        <v>0.91929500805032671</v>
      </c>
      <c r="H10" s="21">
        <f>H9/H22</f>
        <v>0.92208544800221459</v>
      </c>
      <c r="I10" s="21">
        <f>I9/I22</f>
        <v>0.92640576853320822</v>
      </c>
      <c r="J10" s="21">
        <f>J9/J22</f>
        <v>0.9283062785392191</v>
      </c>
      <c r="K10" s="30">
        <f>K9/K22</f>
        <v>0.93268926304775801</v>
      </c>
    </row>
    <row r="11" spans="1:11" s="4" customFormat="1" ht="15" customHeight="1" x14ac:dyDescent="0.25">
      <c r="A11" s="31"/>
      <c r="B11" s="22"/>
      <c r="C11" s="22"/>
      <c r="D11" s="22"/>
      <c r="E11" s="22"/>
      <c r="F11" s="22"/>
      <c r="G11" s="22"/>
      <c r="H11" s="22"/>
      <c r="I11" s="22"/>
      <c r="K11" s="19"/>
    </row>
    <row r="12" spans="1:11" s="4" customFormat="1" ht="15" customHeight="1" x14ac:dyDescent="0.2">
      <c r="A12" s="29" t="s">
        <v>9</v>
      </c>
      <c r="B12" s="22">
        <f>SUM(B25:B38)</f>
        <v>161257</v>
      </c>
      <c r="C12" s="22">
        <f>SUM(C25:C38)</f>
        <v>165458</v>
      </c>
      <c r="D12" s="22">
        <v>172820</v>
      </c>
      <c r="E12" s="22">
        <v>174413</v>
      </c>
      <c r="F12" s="22">
        <v>174520</v>
      </c>
      <c r="G12" s="22">
        <v>175236</v>
      </c>
      <c r="H12" s="22">
        <v>174376</v>
      </c>
      <c r="I12" s="22">
        <v>174330</v>
      </c>
      <c r="J12" s="22">
        <v>177455</v>
      </c>
      <c r="K12" s="50">
        <v>181557</v>
      </c>
    </row>
    <row r="13" spans="1:11" s="4" customFormat="1" ht="15" customHeight="1" x14ac:dyDescent="0.2">
      <c r="A13" s="29" t="s">
        <v>11</v>
      </c>
      <c r="B13" s="23">
        <f>B12/B22</f>
        <v>0.60467671355129493</v>
      </c>
      <c r="C13" s="23">
        <f>C12/C22</f>
        <v>0.61347996321893628</v>
      </c>
      <c r="D13" s="23">
        <f t="shared" ref="D13" si="3">D12/D22</f>
        <v>0.62457083794117862</v>
      </c>
      <c r="E13" s="23">
        <f t="shared" ref="E13:F13" si="4">E12/E22</f>
        <v>0.62842020306836444</v>
      </c>
      <c r="F13" s="23">
        <f t="shared" si="4"/>
        <v>0.63032281832169146</v>
      </c>
      <c r="G13" s="23">
        <f>G12/G22</f>
        <v>0.65462043923777791</v>
      </c>
      <c r="H13" s="23">
        <f>H12/H22</f>
        <v>0.64363200147642341</v>
      </c>
      <c r="I13" s="23">
        <f>I12/I22</f>
        <v>0.6387375471276413</v>
      </c>
      <c r="J13" s="23">
        <f>J12/J22</f>
        <v>0.63157314047969026</v>
      </c>
      <c r="K13" s="32">
        <f>K12/K22</f>
        <v>0.62487781709046353</v>
      </c>
    </row>
    <row r="14" spans="1:11" s="4" customFormat="1" ht="15" customHeight="1" x14ac:dyDescent="0.2">
      <c r="A14" s="29"/>
      <c r="B14" s="22"/>
      <c r="C14" s="22"/>
      <c r="D14" s="22"/>
      <c r="E14" s="22"/>
      <c r="F14" s="22"/>
      <c r="G14" s="22"/>
      <c r="H14" s="22"/>
      <c r="I14" s="22"/>
      <c r="K14" s="19"/>
    </row>
    <row r="15" spans="1:11" s="4" customFormat="1" ht="15" customHeight="1" x14ac:dyDescent="0.2">
      <c r="A15" s="29" t="s">
        <v>10</v>
      </c>
      <c r="B15" s="22">
        <f>SUM(B41:B67)</f>
        <v>81887</v>
      </c>
      <c r="C15" s="22">
        <f>SUM(C41:C67)</f>
        <v>81481</v>
      </c>
      <c r="D15" s="22">
        <v>80736</v>
      </c>
      <c r="E15" s="22">
        <v>80230</v>
      </c>
      <c r="F15" s="22">
        <v>79922</v>
      </c>
      <c r="G15" s="22">
        <v>70851</v>
      </c>
      <c r="H15" s="22">
        <v>75440</v>
      </c>
      <c r="I15" s="22">
        <v>78513</v>
      </c>
      <c r="J15" s="22">
        <v>83374</v>
      </c>
      <c r="K15" s="50">
        <v>89434</v>
      </c>
    </row>
    <row r="16" spans="1:11" s="4" customFormat="1" ht="15" customHeight="1" x14ac:dyDescent="0.2">
      <c r="A16" s="29" t="s">
        <v>11</v>
      </c>
      <c r="B16" s="23">
        <f>B15/B22</f>
        <v>0.30705744273163271</v>
      </c>
      <c r="C16" s="23">
        <f>C15/C22</f>
        <v>0.3021126865007564</v>
      </c>
      <c r="D16" s="23">
        <f t="shared" ref="D16" si="5">D15/D22</f>
        <v>0.29177960405056702</v>
      </c>
      <c r="E16" s="23">
        <f t="shared" ref="E16:F16" si="6">E15/E22</f>
        <v>0.28907336547261314</v>
      </c>
      <c r="F16" s="23">
        <f t="shared" si="6"/>
        <v>0.28865837890159424</v>
      </c>
      <c r="G16" s="23">
        <f>G15/G22</f>
        <v>0.2646745688125488</v>
      </c>
      <c r="H16" s="23">
        <f>H15/H22</f>
        <v>0.27845344652579129</v>
      </c>
      <c r="I16" s="23">
        <f>I15/I22</f>
        <v>0.28766822140556703</v>
      </c>
      <c r="J16" s="23">
        <f>J15/J22</f>
        <v>0.29673313805952883</v>
      </c>
      <c r="K16" s="32">
        <f>K15/K22</f>
        <v>0.30781144595729448</v>
      </c>
    </row>
    <row r="17" spans="1:11" s="4" customFormat="1" ht="15" customHeight="1" x14ac:dyDescent="0.2">
      <c r="A17" s="29"/>
      <c r="B17" s="23"/>
      <c r="C17" s="23"/>
      <c r="D17" s="23"/>
      <c r="E17" s="23"/>
      <c r="F17" s="23"/>
      <c r="G17" s="23"/>
      <c r="H17" s="23"/>
      <c r="I17" s="23"/>
      <c r="K17" s="19"/>
    </row>
    <row r="18" spans="1:11" s="4" customFormat="1" ht="15" customHeight="1" x14ac:dyDescent="0.25">
      <c r="A18" s="27" t="s">
        <v>3</v>
      </c>
      <c r="B18" s="20">
        <f t="shared" ref="B18:G18" si="7">SUM(B19:B19)</f>
        <v>23539</v>
      </c>
      <c r="C18" s="20">
        <f t="shared" si="7"/>
        <v>22765</v>
      </c>
      <c r="D18" s="20">
        <f t="shared" si="7"/>
        <v>23146</v>
      </c>
      <c r="E18" s="20">
        <f t="shared" si="7"/>
        <v>22899</v>
      </c>
      <c r="F18" s="20">
        <f t="shared" si="7"/>
        <v>22432</v>
      </c>
      <c r="G18" s="20">
        <f t="shared" si="7"/>
        <v>21604</v>
      </c>
      <c r="H18" s="20">
        <v>21109</v>
      </c>
      <c r="I18" s="20">
        <v>20086</v>
      </c>
      <c r="J18" s="20">
        <v>20144</v>
      </c>
      <c r="K18" s="51">
        <v>19557</v>
      </c>
    </row>
    <row r="19" spans="1:11" s="4" customFormat="1" ht="15" customHeight="1" x14ac:dyDescent="0.2">
      <c r="A19" s="29" t="s">
        <v>9</v>
      </c>
      <c r="B19" s="22">
        <f>SUM(B71:B84)</f>
        <v>23539</v>
      </c>
      <c r="C19" s="22">
        <f>SUM(C71:C84)</f>
        <v>22765</v>
      </c>
      <c r="D19" s="22">
        <v>23146</v>
      </c>
      <c r="E19" s="22">
        <v>22899</v>
      </c>
      <c r="F19" s="22">
        <v>22432</v>
      </c>
      <c r="G19" s="22">
        <v>21604</v>
      </c>
      <c r="H19" s="22">
        <v>21109</v>
      </c>
      <c r="I19" s="22">
        <v>20086</v>
      </c>
      <c r="J19" s="22">
        <v>20144</v>
      </c>
      <c r="K19" s="50">
        <v>19557</v>
      </c>
    </row>
    <row r="20" spans="1:11" s="4" customFormat="1" ht="15" customHeight="1" x14ac:dyDescent="0.2">
      <c r="A20" s="29" t="s">
        <v>11</v>
      </c>
      <c r="B20" s="23">
        <f>B18/B22</f>
        <v>8.8265843717072329E-2</v>
      </c>
      <c r="C20" s="23">
        <f>C18/C22</f>
        <v>8.4407350280307297E-2</v>
      </c>
      <c r="D20" s="23">
        <f t="shared" ref="D20" si="8">D18/D22</f>
        <v>8.3649558008254368E-2</v>
      </c>
      <c r="E20" s="23">
        <f t="shared" ref="E20:F20" si="9">E18/E22</f>
        <v>8.2506431459022422E-2</v>
      </c>
      <c r="F20" s="23">
        <f t="shared" si="9"/>
        <v>8.1018802776714319E-2</v>
      </c>
      <c r="G20" s="23">
        <f>G18/G22</f>
        <v>8.0704991949673316E-2</v>
      </c>
      <c r="H20" s="23">
        <f>H18/H22</f>
        <v>7.7914551997785367E-2</v>
      </c>
      <c r="I20" s="23">
        <f>I18/I22</f>
        <v>7.3594231466791726E-2</v>
      </c>
      <c r="J20" s="23">
        <f>J18/J22</f>
        <v>7.1693721460780929E-2</v>
      </c>
      <c r="K20" s="32">
        <f>K18/K22</f>
        <v>6.7310736952241976E-2</v>
      </c>
    </row>
    <row r="21" spans="1:11" s="4" customFormat="1" ht="15" customHeight="1" x14ac:dyDescent="0.2">
      <c r="A21" s="29"/>
      <c r="B21" s="23"/>
      <c r="C21" s="23"/>
      <c r="D21" s="23"/>
      <c r="E21" s="23"/>
      <c r="F21" s="23"/>
      <c r="G21" s="23"/>
      <c r="H21" s="23"/>
      <c r="I21" s="23"/>
      <c r="K21" s="19"/>
    </row>
    <row r="22" spans="1:11" s="4" customFormat="1" ht="15" customHeight="1" x14ac:dyDescent="0.25">
      <c r="A22" s="27" t="s">
        <v>4</v>
      </c>
      <c r="B22" s="20">
        <f t="shared" ref="B22:H22" si="10">B9+B18</f>
        <v>266683</v>
      </c>
      <c r="C22" s="20">
        <f t="shared" si="10"/>
        <v>269704</v>
      </c>
      <c r="D22" s="20">
        <f t="shared" si="10"/>
        <v>276702</v>
      </c>
      <c r="E22" s="20">
        <f t="shared" si="10"/>
        <v>277542</v>
      </c>
      <c r="F22" s="20">
        <f t="shared" si="10"/>
        <v>276874</v>
      </c>
      <c r="G22" s="20">
        <f t="shared" si="10"/>
        <v>267691</v>
      </c>
      <c r="H22" s="20">
        <f t="shared" si="10"/>
        <v>270925</v>
      </c>
      <c r="I22" s="20">
        <f>I9+I18</f>
        <v>272929</v>
      </c>
      <c r="J22" s="20">
        <f>J9+J18</f>
        <v>280973</v>
      </c>
      <c r="K22" s="28">
        <f>K9+K18</f>
        <v>290548</v>
      </c>
    </row>
    <row r="23" spans="1:11" s="4" customFormat="1" ht="15" customHeight="1" x14ac:dyDescent="0.2">
      <c r="A23" s="3"/>
      <c r="K23" s="19"/>
    </row>
    <row r="24" spans="1:11" s="4" customFormat="1" ht="15.95" customHeight="1" x14ac:dyDescent="0.25">
      <c r="A24" s="27" t="s">
        <v>54</v>
      </c>
      <c r="K24" s="19"/>
    </row>
    <row r="25" spans="1:11" s="4" customFormat="1" ht="15.95" customHeight="1" x14ac:dyDescent="0.2">
      <c r="A25" s="33" t="s">
        <v>56</v>
      </c>
      <c r="B25" s="7">
        <v>5628</v>
      </c>
      <c r="C25" s="7">
        <v>5859</v>
      </c>
      <c r="D25" s="7">
        <v>6001</v>
      </c>
      <c r="E25" s="7">
        <v>6106</v>
      </c>
      <c r="F25" s="8">
        <v>6172</v>
      </c>
      <c r="G25" s="8">
        <v>5977</v>
      </c>
      <c r="H25" s="8">
        <v>5969</v>
      </c>
      <c r="I25" s="8">
        <v>6007</v>
      </c>
      <c r="J25" s="24">
        <v>6614</v>
      </c>
      <c r="K25" s="50">
        <v>7295</v>
      </c>
    </row>
    <row r="26" spans="1:11" s="4" customFormat="1" ht="15.95" customHeight="1" x14ac:dyDescent="0.2">
      <c r="A26" s="33" t="s">
        <v>55</v>
      </c>
      <c r="B26" s="7">
        <v>5383</v>
      </c>
      <c r="C26" s="7">
        <v>5318</v>
      </c>
      <c r="D26" s="7">
        <v>4760</v>
      </c>
      <c r="E26" s="7">
        <v>4413</v>
      </c>
      <c r="F26" s="8">
        <v>4190</v>
      </c>
      <c r="G26" s="8">
        <v>4072</v>
      </c>
      <c r="H26" s="8">
        <v>3964</v>
      </c>
      <c r="I26" s="8">
        <v>3828</v>
      </c>
      <c r="J26" s="47">
        <v>3870</v>
      </c>
      <c r="K26" s="41">
        <v>4081</v>
      </c>
    </row>
    <row r="27" spans="1:11" s="4" customFormat="1" ht="15.95" customHeight="1" x14ac:dyDescent="0.2">
      <c r="A27" s="33" t="s">
        <v>57</v>
      </c>
      <c r="B27" s="10">
        <v>3041</v>
      </c>
      <c r="C27" s="10">
        <v>3063</v>
      </c>
      <c r="D27" s="10">
        <v>3114</v>
      </c>
      <c r="E27" s="10">
        <v>3044</v>
      </c>
      <c r="F27" s="8">
        <v>2941</v>
      </c>
      <c r="G27" s="8">
        <v>2867</v>
      </c>
      <c r="H27" s="8">
        <v>2794</v>
      </c>
      <c r="I27" s="8">
        <v>2894</v>
      </c>
      <c r="J27" s="24">
        <v>2955</v>
      </c>
      <c r="K27" s="50">
        <v>2986</v>
      </c>
    </row>
    <row r="28" spans="1:11" s="4" customFormat="1" ht="15.95" customHeight="1" x14ac:dyDescent="0.2">
      <c r="A28" s="33" t="s">
        <v>58</v>
      </c>
      <c r="B28" s="10">
        <v>27287</v>
      </c>
      <c r="C28" s="10">
        <v>28290</v>
      </c>
      <c r="D28" s="10">
        <v>29776</v>
      </c>
      <c r="E28" s="10">
        <v>30440</v>
      </c>
      <c r="F28" s="8">
        <v>30460</v>
      </c>
      <c r="G28" s="8">
        <v>30737</v>
      </c>
      <c r="H28" s="8">
        <v>31526</v>
      </c>
      <c r="I28" s="8">
        <v>31764</v>
      </c>
      <c r="J28" s="47">
        <v>33015</v>
      </c>
      <c r="K28" s="41">
        <v>34145</v>
      </c>
    </row>
    <row r="29" spans="1:11" s="4" customFormat="1" ht="15.95" customHeight="1" x14ac:dyDescent="0.2">
      <c r="A29" s="33" t="s">
        <v>59</v>
      </c>
      <c r="B29" s="10">
        <v>4919</v>
      </c>
      <c r="C29" s="10">
        <v>4878</v>
      </c>
      <c r="D29" s="10">
        <v>4894</v>
      </c>
      <c r="E29" s="10">
        <v>5211</v>
      </c>
      <c r="F29" s="8">
        <v>5188</v>
      </c>
      <c r="G29" s="8">
        <v>5212</v>
      </c>
      <c r="H29" s="8">
        <v>5068</v>
      </c>
      <c r="I29" s="8">
        <v>5109</v>
      </c>
      <c r="J29" s="24">
        <v>5189</v>
      </c>
      <c r="K29" s="50">
        <v>5217</v>
      </c>
    </row>
    <row r="30" spans="1:11" s="4" customFormat="1" ht="15.95" customHeight="1" x14ac:dyDescent="0.2">
      <c r="A30" s="33" t="s">
        <v>60</v>
      </c>
      <c r="B30" s="10">
        <v>8314</v>
      </c>
      <c r="C30" s="10">
        <v>8514</v>
      </c>
      <c r="D30" s="10">
        <v>8567</v>
      </c>
      <c r="E30" s="10">
        <v>8479</v>
      </c>
      <c r="F30" s="8">
        <v>9021</v>
      </c>
      <c r="G30" s="8">
        <v>9238</v>
      </c>
      <c r="H30" s="8">
        <v>9540</v>
      </c>
      <c r="I30" s="8">
        <v>9632</v>
      </c>
      <c r="J30" s="47">
        <v>9672</v>
      </c>
      <c r="K30" s="41">
        <v>9955</v>
      </c>
    </row>
    <row r="31" spans="1:11" s="4" customFormat="1" ht="15.95" customHeight="1" x14ac:dyDescent="0.2">
      <c r="A31" s="33" t="s">
        <v>61</v>
      </c>
      <c r="B31" s="10">
        <v>13036</v>
      </c>
      <c r="C31" s="10">
        <v>13310</v>
      </c>
      <c r="D31" s="10">
        <v>17006</v>
      </c>
      <c r="E31" s="10">
        <v>16537</v>
      </c>
      <c r="F31" s="8">
        <v>16075</v>
      </c>
      <c r="G31" s="8">
        <v>16087</v>
      </c>
      <c r="H31" s="8">
        <v>14537</v>
      </c>
      <c r="I31" s="8">
        <v>13862</v>
      </c>
      <c r="J31" s="24">
        <v>13652</v>
      </c>
      <c r="K31" s="50">
        <v>13448</v>
      </c>
    </row>
    <row r="32" spans="1:11" s="4" customFormat="1" ht="15.95" customHeight="1" x14ac:dyDescent="0.2">
      <c r="A32" s="33" t="s">
        <v>62</v>
      </c>
      <c r="B32" s="10">
        <v>37098</v>
      </c>
      <c r="C32" s="10">
        <v>37663</v>
      </c>
      <c r="D32" s="10">
        <v>38563</v>
      </c>
      <c r="E32" s="10">
        <v>38390</v>
      </c>
      <c r="F32" s="8">
        <v>38100</v>
      </c>
      <c r="G32" s="8">
        <v>37840</v>
      </c>
      <c r="H32" s="8">
        <v>38316</v>
      </c>
      <c r="I32" s="8">
        <v>38644</v>
      </c>
      <c r="J32" s="47">
        <v>39622</v>
      </c>
      <c r="K32" s="41">
        <v>40846</v>
      </c>
    </row>
    <row r="33" spans="1:11" s="4" customFormat="1" ht="15.95" customHeight="1" x14ac:dyDescent="0.2">
      <c r="A33" s="33" t="s">
        <v>63</v>
      </c>
      <c r="B33" s="10">
        <v>18333</v>
      </c>
      <c r="C33" s="10">
        <v>19535</v>
      </c>
      <c r="D33" s="10">
        <v>20902</v>
      </c>
      <c r="E33" s="10">
        <v>21923</v>
      </c>
      <c r="F33" s="8">
        <v>22080</v>
      </c>
      <c r="G33" s="8">
        <v>22563</v>
      </c>
      <c r="H33" s="8">
        <v>22289</v>
      </c>
      <c r="I33" s="8">
        <v>21639</v>
      </c>
      <c r="J33" s="24">
        <v>21160</v>
      </c>
      <c r="K33" s="50">
        <v>20905</v>
      </c>
    </row>
    <row r="34" spans="1:11" s="4" customFormat="1" ht="15.95" customHeight="1" x14ac:dyDescent="0.2">
      <c r="A34" s="33" t="s">
        <v>64</v>
      </c>
      <c r="B34" s="10">
        <v>7866</v>
      </c>
      <c r="C34" s="10">
        <v>8468</v>
      </c>
      <c r="D34" s="10">
        <v>9101</v>
      </c>
      <c r="E34" s="10">
        <v>9736</v>
      </c>
      <c r="F34" s="8">
        <v>9988</v>
      </c>
      <c r="G34" s="8">
        <v>9999</v>
      </c>
      <c r="H34" s="8">
        <v>9636</v>
      </c>
      <c r="I34" s="8">
        <v>9237</v>
      </c>
      <c r="J34" s="47">
        <v>8743</v>
      </c>
      <c r="K34" s="41">
        <v>8564</v>
      </c>
    </row>
    <row r="35" spans="1:11" s="4" customFormat="1" ht="15.95" customHeight="1" x14ac:dyDescent="0.2">
      <c r="A35" s="33" t="s">
        <v>65</v>
      </c>
      <c r="B35" s="10">
        <v>3031</v>
      </c>
      <c r="C35" s="10">
        <v>2798</v>
      </c>
      <c r="D35" s="10">
        <v>2717</v>
      </c>
      <c r="E35" s="10">
        <v>2612</v>
      </c>
      <c r="F35" s="8">
        <v>2553</v>
      </c>
      <c r="G35" s="8">
        <v>2600</v>
      </c>
      <c r="H35" s="8">
        <v>2625</v>
      </c>
      <c r="I35" s="8">
        <v>2586</v>
      </c>
      <c r="J35" s="24">
        <v>2942</v>
      </c>
      <c r="K35" s="50">
        <v>3088</v>
      </c>
    </row>
    <row r="36" spans="1:11" s="4" customFormat="1" ht="15.95" customHeight="1" x14ac:dyDescent="0.2">
      <c r="A36" s="33" t="s">
        <v>67</v>
      </c>
      <c r="B36" s="10">
        <v>7078</v>
      </c>
      <c r="C36" s="10">
        <v>7333</v>
      </c>
      <c r="D36" s="10">
        <v>7204</v>
      </c>
      <c r="E36" s="10">
        <v>7488</v>
      </c>
      <c r="F36" s="8">
        <v>7702</v>
      </c>
      <c r="G36" s="8">
        <v>8086</v>
      </c>
      <c r="H36" s="8">
        <v>8526</v>
      </c>
      <c r="I36" s="8">
        <v>9830</v>
      </c>
      <c r="J36" s="47">
        <v>10059</v>
      </c>
      <c r="K36" s="41">
        <v>10204</v>
      </c>
    </row>
    <row r="37" spans="1:11" s="4" customFormat="1" ht="15.95" customHeight="1" x14ac:dyDescent="0.2">
      <c r="A37" s="33" t="s">
        <v>66</v>
      </c>
      <c r="B37" s="10">
        <v>16211</v>
      </c>
      <c r="C37" s="10">
        <v>16443</v>
      </c>
      <c r="D37" s="10">
        <v>15569</v>
      </c>
      <c r="E37" s="10">
        <v>14834</v>
      </c>
      <c r="F37" s="8">
        <v>14397</v>
      </c>
      <c r="G37" s="8">
        <v>14224</v>
      </c>
      <c r="H37" s="8">
        <v>13992</v>
      </c>
      <c r="I37" s="8">
        <v>13438</v>
      </c>
      <c r="J37" s="24">
        <v>13768</v>
      </c>
      <c r="K37" s="50">
        <v>14003</v>
      </c>
    </row>
    <row r="38" spans="1:11" s="4" customFormat="1" ht="15.95" customHeight="1" x14ac:dyDescent="0.2">
      <c r="A38" s="33" t="s">
        <v>68</v>
      </c>
      <c r="B38" s="10">
        <v>4032</v>
      </c>
      <c r="C38" s="10">
        <v>3986</v>
      </c>
      <c r="D38" s="10">
        <v>4646</v>
      </c>
      <c r="E38" s="10">
        <v>5200</v>
      </c>
      <c r="F38" s="8">
        <v>5653</v>
      </c>
      <c r="G38" s="8">
        <v>5734</v>
      </c>
      <c r="H38" s="8">
        <v>5594</v>
      </c>
      <c r="I38" s="8">
        <v>5860</v>
      </c>
      <c r="J38" s="47">
        <v>6194</v>
      </c>
      <c r="K38" s="41">
        <v>6820</v>
      </c>
    </row>
    <row r="39" spans="1:11" s="4" customFormat="1" ht="15.95" customHeight="1" x14ac:dyDescent="0.2">
      <c r="A39" s="34"/>
      <c r="B39" s="11"/>
      <c r="C39" s="11"/>
      <c r="D39" s="11"/>
      <c r="E39" s="11"/>
      <c r="F39" s="11"/>
      <c r="G39" s="11"/>
      <c r="H39" s="11"/>
      <c r="I39" s="11"/>
      <c r="K39" s="19"/>
    </row>
    <row r="40" spans="1:11" s="4" customFormat="1" ht="15.95" customHeight="1" x14ac:dyDescent="0.25">
      <c r="A40" s="27" t="s">
        <v>5</v>
      </c>
      <c r="B40" s="11"/>
      <c r="C40" s="11"/>
      <c r="D40" s="11"/>
      <c r="E40" s="11"/>
      <c r="F40" s="11"/>
      <c r="G40" s="11"/>
      <c r="H40" s="11"/>
      <c r="I40" s="11"/>
      <c r="K40" s="19"/>
    </row>
    <row r="41" spans="1:11" s="4" customFormat="1" ht="15.95" customHeight="1" x14ac:dyDescent="0.2">
      <c r="A41" s="35" t="s">
        <v>14</v>
      </c>
      <c r="B41" s="9">
        <v>1386</v>
      </c>
      <c r="C41" s="9">
        <v>1362</v>
      </c>
      <c r="D41" s="9">
        <v>982</v>
      </c>
      <c r="E41" s="12" t="s">
        <v>8</v>
      </c>
      <c r="F41" s="12" t="s">
        <v>8</v>
      </c>
      <c r="G41" s="12" t="s">
        <v>8</v>
      </c>
      <c r="H41" s="12" t="s">
        <v>8</v>
      </c>
      <c r="I41" s="12" t="s">
        <v>8</v>
      </c>
      <c r="J41" s="12" t="s">
        <v>8</v>
      </c>
      <c r="K41" s="49" t="s">
        <v>8</v>
      </c>
    </row>
    <row r="42" spans="1:11" s="4" customFormat="1" ht="15.95" customHeight="1" x14ac:dyDescent="0.2">
      <c r="A42" s="35" t="s">
        <v>15</v>
      </c>
      <c r="B42" s="9">
        <v>3619</v>
      </c>
      <c r="C42" s="9">
        <v>3806</v>
      </c>
      <c r="D42" s="9">
        <v>3872</v>
      </c>
      <c r="E42" s="9">
        <v>3745</v>
      </c>
      <c r="F42" s="8">
        <v>3787</v>
      </c>
      <c r="G42" s="8">
        <v>3204</v>
      </c>
      <c r="H42" s="8">
        <v>3371</v>
      </c>
      <c r="I42" s="8">
        <v>3703</v>
      </c>
      <c r="J42" s="47">
        <v>3946</v>
      </c>
      <c r="K42" s="41">
        <v>4378</v>
      </c>
    </row>
    <row r="43" spans="1:11" s="4" customFormat="1" ht="15.95" customHeight="1" x14ac:dyDescent="0.2">
      <c r="A43" s="35" t="s">
        <v>16</v>
      </c>
      <c r="B43" s="9">
        <v>3111</v>
      </c>
      <c r="C43" s="9">
        <v>3028</v>
      </c>
      <c r="D43" s="9">
        <v>3233</v>
      </c>
      <c r="E43" s="9">
        <v>2860</v>
      </c>
      <c r="F43" s="8">
        <v>2846</v>
      </c>
      <c r="G43" s="8">
        <v>2176</v>
      </c>
      <c r="H43" s="8">
        <v>2479</v>
      </c>
      <c r="I43" s="8">
        <v>2968</v>
      </c>
      <c r="J43" s="24">
        <v>3568</v>
      </c>
      <c r="K43" s="50">
        <v>4001</v>
      </c>
    </row>
    <row r="44" spans="1:11" s="4" customFormat="1" ht="15.95" customHeight="1" x14ac:dyDescent="0.2">
      <c r="A44" s="35" t="s">
        <v>17</v>
      </c>
      <c r="B44" s="9">
        <v>9985</v>
      </c>
      <c r="C44" s="9">
        <v>9900</v>
      </c>
      <c r="D44" s="9">
        <v>9861</v>
      </c>
      <c r="E44" s="9">
        <v>9736</v>
      </c>
      <c r="F44" s="8">
        <v>9315</v>
      </c>
      <c r="G44" s="8">
        <v>8278</v>
      </c>
      <c r="H44" s="8">
        <v>8702</v>
      </c>
      <c r="I44" s="8">
        <v>8163</v>
      </c>
      <c r="J44" s="47">
        <v>8736</v>
      </c>
      <c r="K44" s="41">
        <v>9119</v>
      </c>
    </row>
    <row r="45" spans="1:11" s="4" customFormat="1" ht="15.95" customHeight="1" x14ac:dyDescent="0.2">
      <c r="A45" s="35" t="s">
        <v>18</v>
      </c>
      <c r="B45" s="9">
        <v>1787</v>
      </c>
      <c r="C45" s="9">
        <v>1769</v>
      </c>
      <c r="D45" s="9">
        <v>1835</v>
      </c>
      <c r="E45" s="9">
        <v>1681</v>
      </c>
      <c r="F45" s="8">
        <v>1799</v>
      </c>
      <c r="G45" s="8">
        <v>1546</v>
      </c>
      <c r="H45" s="8">
        <v>1578</v>
      </c>
      <c r="I45" s="8">
        <v>1777</v>
      </c>
      <c r="J45" s="24">
        <v>1910</v>
      </c>
      <c r="K45" s="50">
        <v>2140</v>
      </c>
    </row>
    <row r="46" spans="1:11" s="4" customFormat="1" ht="15.95" customHeight="1" x14ac:dyDescent="0.2">
      <c r="A46" s="35" t="s">
        <v>19</v>
      </c>
      <c r="B46" s="9">
        <v>1665</v>
      </c>
      <c r="C46" s="9">
        <v>1528</v>
      </c>
      <c r="D46" s="9">
        <v>1424</v>
      </c>
      <c r="E46" s="9">
        <v>1568</v>
      </c>
      <c r="F46" s="8">
        <v>1592</v>
      </c>
      <c r="G46" s="8">
        <v>1399</v>
      </c>
      <c r="H46" s="8">
        <v>1360</v>
      </c>
      <c r="I46" s="8">
        <v>1641</v>
      </c>
      <c r="J46" s="47">
        <v>1712</v>
      </c>
      <c r="K46" s="41">
        <v>1705</v>
      </c>
    </row>
    <row r="47" spans="1:11" s="4" customFormat="1" ht="15.95" customHeight="1" x14ac:dyDescent="0.2">
      <c r="A47" s="35" t="s">
        <v>20</v>
      </c>
      <c r="B47" s="13" t="s">
        <v>8</v>
      </c>
      <c r="C47" s="13" t="s">
        <v>8</v>
      </c>
      <c r="D47" s="9">
        <v>4968</v>
      </c>
      <c r="E47" s="9">
        <v>7419</v>
      </c>
      <c r="F47" s="8">
        <v>7535</v>
      </c>
      <c r="G47" s="8">
        <v>6653</v>
      </c>
      <c r="H47" s="24">
        <v>7048</v>
      </c>
      <c r="I47" s="24">
        <v>6800</v>
      </c>
      <c r="J47" s="24">
        <v>6791</v>
      </c>
      <c r="K47" s="50">
        <v>7553</v>
      </c>
    </row>
    <row r="48" spans="1:11" s="4" customFormat="1" ht="15.95" customHeight="1" x14ac:dyDescent="0.2">
      <c r="A48" s="35" t="s">
        <v>21</v>
      </c>
      <c r="B48" s="9">
        <v>996</v>
      </c>
      <c r="C48" s="9">
        <v>829</v>
      </c>
      <c r="D48" s="9">
        <v>752</v>
      </c>
      <c r="E48" s="9">
        <v>831</v>
      </c>
      <c r="F48" s="8">
        <v>789</v>
      </c>
      <c r="G48" s="8">
        <v>825</v>
      </c>
      <c r="H48" s="8">
        <v>872</v>
      </c>
      <c r="I48" s="8">
        <v>976</v>
      </c>
      <c r="J48" s="47">
        <v>1011</v>
      </c>
      <c r="K48" s="41">
        <v>1187</v>
      </c>
    </row>
    <row r="49" spans="1:11" s="4" customFormat="1" ht="15.95" customHeight="1" x14ac:dyDescent="0.2">
      <c r="A49" s="35" t="s">
        <v>22</v>
      </c>
      <c r="B49" s="9">
        <v>1882</v>
      </c>
      <c r="C49" s="9">
        <v>1755</v>
      </c>
      <c r="D49" s="9">
        <v>1778</v>
      </c>
      <c r="E49" s="9">
        <v>1705</v>
      </c>
      <c r="F49" s="8">
        <v>1804</v>
      </c>
      <c r="G49" s="8">
        <v>1808</v>
      </c>
      <c r="H49" s="8">
        <v>1796</v>
      </c>
      <c r="I49" s="8">
        <v>2010</v>
      </c>
      <c r="J49" s="24">
        <v>2248</v>
      </c>
      <c r="K49" s="50">
        <v>2699</v>
      </c>
    </row>
    <row r="50" spans="1:11" s="4" customFormat="1" ht="15.95" customHeight="1" x14ac:dyDescent="0.2">
      <c r="A50" s="35" t="s">
        <v>23</v>
      </c>
      <c r="B50" s="9">
        <v>4580</v>
      </c>
      <c r="C50" s="9">
        <v>4781</v>
      </c>
      <c r="D50" s="13" t="s">
        <v>8</v>
      </c>
      <c r="E50" s="13" t="s">
        <v>8</v>
      </c>
      <c r="F50" s="13" t="s">
        <v>8</v>
      </c>
      <c r="G50" s="13" t="s">
        <v>8</v>
      </c>
      <c r="H50" s="13" t="s">
        <v>8</v>
      </c>
      <c r="I50" s="38" t="s">
        <v>8</v>
      </c>
      <c r="J50" s="38" t="s">
        <v>8</v>
      </c>
      <c r="K50" s="36" t="s">
        <v>8</v>
      </c>
    </row>
    <row r="51" spans="1:11" s="4" customFormat="1" ht="15.95" customHeight="1" x14ac:dyDescent="0.2">
      <c r="A51" s="35" t="s">
        <v>24</v>
      </c>
      <c r="B51" s="9">
        <v>5018</v>
      </c>
      <c r="C51" s="9">
        <v>5109</v>
      </c>
      <c r="D51" s="9">
        <v>4979</v>
      </c>
      <c r="E51" s="9">
        <v>4736</v>
      </c>
      <c r="F51" s="8">
        <v>4599</v>
      </c>
      <c r="G51" s="8">
        <v>3993</v>
      </c>
      <c r="H51" s="13">
        <v>4308</v>
      </c>
      <c r="I51" s="13">
        <v>4352</v>
      </c>
      <c r="J51" s="24">
        <v>4728</v>
      </c>
      <c r="K51" s="50">
        <v>5071</v>
      </c>
    </row>
    <row r="52" spans="1:11" s="4" customFormat="1" ht="15.95" customHeight="1" x14ac:dyDescent="0.2">
      <c r="A52" s="35" t="s">
        <v>25</v>
      </c>
      <c r="B52" s="9">
        <v>422</v>
      </c>
      <c r="C52" s="9">
        <v>446</v>
      </c>
      <c r="D52" s="9">
        <v>449</v>
      </c>
      <c r="E52" s="9">
        <v>443</v>
      </c>
      <c r="F52" s="8">
        <v>485</v>
      </c>
      <c r="G52" s="8">
        <v>399</v>
      </c>
      <c r="H52" s="8">
        <v>400</v>
      </c>
      <c r="I52" s="8">
        <v>768</v>
      </c>
      <c r="J52" s="47">
        <v>826</v>
      </c>
      <c r="K52" s="41">
        <v>960</v>
      </c>
    </row>
    <row r="53" spans="1:11" s="4" customFormat="1" ht="15.95" customHeight="1" x14ac:dyDescent="0.2">
      <c r="A53" s="35" t="s">
        <v>26</v>
      </c>
      <c r="B53" s="9">
        <v>1098</v>
      </c>
      <c r="C53" s="9">
        <v>1000</v>
      </c>
      <c r="D53" s="9">
        <v>746</v>
      </c>
      <c r="E53" s="12" t="s">
        <v>8</v>
      </c>
      <c r="F53" s="12" t="s">
        <v>8</v>
      </c>
      <c r="G53" s="12" t="s">
        <v>8</v>
      </c>
      <c r="H53" s="12" t="s">
        <v>8</v>
      </c>
      <c r="I53" s="12" t="s">
        <v>8</v>
      </c>
      <c r="J53" s="12" t="s">
        <v>8</v>
      </c>
      <c r="K53" s="49" t="s">
        <v>8</v>
      </c>
    </row>
    <row r="54" spans="1:11" s="4" customFormat="1" ht="15.95" customHeight="1" x14ac:dyDescent="0.2">
      <c r="A54" s="35" t="s">
        <v>27</v>
      </c>
      <c r="B54" s="9">
        <v>8821</v>
      </c>
      <c r="C54" s="9">
        <v>8938</v>
      </c>
      <c r="D54" s="9">
        <v>8840</v>
      </c>
      <c r="E54" s="9">
        <v>9078</v>
      </c>
      <c r="F54" s="8">
        <v>8711</v>
      </c>
      <c r="G54" s="8">
        <v>8526</v>
      </c>
      <c r="H54" s="8">
        <v>8519</v>
      </c>
      <c r="I54" s="8">
        <v>8431</v>
      </c>
      <c r="J54" s="47">
        <v>8839</v>
      </c>
      <c r="K54" s="41">
        <v>9240</v>
      </c>
    </row>
    <row r="55" spans="1:11" s="4" customFormat="1" ht="15.95" customHeight="1" x14ac:dyDescent="0.2">
      <c r="A55" s="35" t="s">
        <v>28</v>
      </c>
      <c r="B55" s="9">
        <v>3172</v>
      </c>
      <c r="C55" s="9">
        <v>3128</v>
      </c>
      <c r="D55" s="9">
        <v>3248</v>
      </c>
      <c r="E55" s="9">
        <v>3274</v>
      </c>
      <c r="F55" s="8">
        <v>3375</v>
      </c>
      <c r="G55" s="8">
        <v>2823</v>
      </c>
      <c r="H55" s="8">
        <v>3094</v>
      </c>
      <c r="I55" s="8">
        <v>2919</v>
      </c>
      <c r="J55" s="24">
        <v>3153</v>
      </c>
      <c r="K55" s="50">
        <v>3453</v>
      </c>
    </row>
    <row r="56" spans="1:11" s="4" customFormat="1" ht="15.95" customHeight="1" x14ac:dyDescent="0.2">
      <c r="A56" s="35" t="s">
        <v>29</v>
      </c>
      <c r="B56" s="9">
        <v>1732</v>
      </c>
      <c r="C56" s="9">
        <v>1742</v>
      </c>
      <c r="D56" s="9">
        <v>1838</v>
      </c>
      <c r="E56" s="9">
        <v>1784</v>
      </c>
      <c r="F56" s="8">
        <v>1767</v>
      </c>
      <c r="G56" s="8">
        <v>1666</v>
      </c>
      <c r="H56" s="8">
        <v>1816</v>
      </c>
      <c r="I56" s="8">
        <v>1929</v>
      </c>
      <c r="J56" s="47">
        <v>2130</v>
      </c>
      <c r="K56" s="41">
        <v>2062</v>
      </c>
    </row>
    <row r="57" spans="1:11" s="4" customFormat="1" ht="15.95" customHeight="1" x14ac:dyDescent="0.2">
      <c r="A57" s="35" t="s">
        <v>30</v>
      </c>
      <c r="B57" s="9">
        <v>457</v>
      </c>
      <c r="C57" s="9">
        <v>425</v>
      </c>
      <c r="D57" s="9">
        <v>446</v>
      </c>
      <c r="E57" s="9">
        <v>394</v>
      </c>
      <c r="F57" s="8">
        <v>409</v>
      </c>
      <c r="G57" s="8">
        <v>401</v>
      </c>
      <c r="H57" s="8">
        <v>314</v>
      </c>
      <c r="I57" s="8">
        <v>320</v>
      </c>
      <c r="J57" s="24">
        <v>308</v>
      </c>
      <c r="K57" s="50">
        <v>332</v>
      </c>
    </row>
    <row r="58" spans="1:11" s="4" customFormat="1" ht="15.95" customHeight="1" x14ac:dyDescent="0.2">
      <c r="A58" s="35" t="s">
        <v>31</v>
      </c>
      <c r="B58" s="9">
        <v>2700</v>
      </c>
      <c r="C58" s="9">
        <v>2613</v>
      </c>
      <c r="D58" s="9">
        <v>2736</v>
      </c>
      <c r="E58" s="9">
        <v>2883</v>
      </c>
      <c r="F58" s="8">
        <v>2981</v>
      </c>
      <c r="G58" s="8">
        <v>2530</v>
      </c>
      <c r="H58" s="8">
        <v>2489</v>
      </c>
      <c r="I58" s="8">
        <v>2590</v>
      </c>
      <c r="J58" s="47">
        <v>2905</v>
      </c>
      <c r="K58" s="41">
        <v>3208</v>
      </c>
    </row>
    <row r="59" spans="1:11" s="4" customFormat="1" ht="15.95" customHeight="1" x14ac:dyDescent="0.2">
      <c r="A59" s="35" t="s">
        <v>32</v>
      </c>
      <c r="B59" s="9">
        <v>3700</v>
      </c>
      <c r="C59" s="9">
        <v>3752</v>
      </c>
      <c r="D59" s="9">
        <v>3440</v>
      </c>
      <c r="E59" s="9">
        <v>3539</v>
      </c>
      <c r="F59" s="8">
        <v>3512</v>
      </c>
      <c r="G59" s="8">
        <v>3360</v>
      </c>
      <c r="H59" s="8">
        <v>3371</v>
      </c>
      <c r="I59" s="8">
        <v>4032</v>
      </c>
      <c r="J59" s="24">
        <v>4136</v>
      </c>
      <c r="K59" s="50">
        <v>4665</v>
      </c>
    </row>
    <row r="60" spans="1:11" s="4" customFormat="1" ht="15.95" customHeight="1" x14ac:dyDescent="0.2">
      <c r="A60" s="35" t="s">
        <v>33</v>
      </c>
      <c r="B60" s="9">
        <v>571</v>
      </c>
      <c r="C60" s="9">
        <v>489</v>
      </c>
      <c r="D60" s="9">
        <v>392</v>
      </c>
      <c r="E60" s="9">
        <v>396</v>
      </c>
      <c r="F60" s="8">
        <v>489</v>
      </c>
      <c r="G60" s="8">
        <v>279</v>
      </c>
      <c r="H60" s="8">
        <v>374</v>
      </c>
      <c r="I60" s="8">
        <v>434</v>
      </c>
      <c r="J60" s="47">
        <v>576</v>
      </c>
      <c r="K60" s="41">
        <v>641</v>
      </c>
    </row>
    <row r="61" spans="1:11" s="4" customFormat="1" ht="15.95" customHeight="1" x14ac:dyDescent="0.2">
      <c r="A61" s="35" t="s">
        <v>34</v>
      </c>
      <c r="B61" s="9">
        <v>4834</v>
      </c>
      <c r="C61" s="9">
        <v>4810</v>
      </c>
      <c r="D61" s="9">
        <v>4607</v>
      </c>
      <c r="E61" s="9">
        <v>4350</v>
      </c>
      <c r="F61" s="8">
        <v>4201</v>
      </c>
      <c r="G61" s="8">
        <v>3743</v>
      </c>
      <c r="H61" s="8">
        <v>4659</v>
      </c>
      <c r="I61" s="8">
        <v>4166</v>
      </c>
      <c r="J61" s="24">
        <v>4536</v>
      </c>
      <c r="K61" s="50">
        <v>4601</v>
      </c>
    </row>
    <row r="62" spans="1:11" s="4" customFormat="1" ht="15.95" customHeight="1" x14ac:dyDescent="0.2">
      <c r="A62" s="35" t="s">
        <v>35</v>
      </c>
      <c r="B62" s="9">
        <v>2456</v>
      </c>
      <c r="C62" s="9">
        <v>2321</v>
      </c>
      <c r="D62" s="9">
        <v>2220</v>
      </c>
      <c r="E62" s="9">
        <v>2280</v>
      </c>
      <c r="F62" s="8">
        <v>2237</v>
      </c>
      <c r="G62" s="8">
        <v>2006</v>
      </c>
      <c r="H62" s="8">
        <v>2245</v>
      </c>
      <c r="I62" s="8">
        <v>2507</v>
      </c>
      <c r="J62" s="47">
        <v>2767</v>
      </c>
      <c r="K62" s="41">
        <v>2917</v>
      </c>
    </row>
    <row r="63" spans="1:11" s="4" customFormat="1" ht="15.95" customHeight="1" x14ac:dyDescent="0.2">
      <c r="A63" s="35" t="s">
        <v>36</v>
      </c>
      <c r="B63" s="9">
        <v>4716</v>
      </c>
      <c r="C63" s="9">
        <v>4683</v>
      </c>
      <c r="D63" s="9">
        <v>4828</v>
      </c>
      <c r="E63" s="9">
        <v>4531</v>
      </c>
      <c r="F63" s="8">
        <v>4655</v>
      </c>
      <c r="G63" s="8">
        <v>3950</v>
      </c>
      <c r="H63" s="8">
        <v>4069</v>
      </c>
      <c r="I63" s="8">
        <v>4386</v>
      </c>
      <c r="J63" s="24">
        <v>4673</v>
      </c>
      <c r="K63" s="50">
        <v>5063</v>
      </c>
    </row>
    <row r="64" spans="1:11" s="4" customFormat="1" ht="15.95" customHeight="1" x14ac:dyDescent="0.2">
      <c r="A64" s="35" t="s">
        <v>37</v>
      </c>
      <c r="B64" s="9">
        <v>1401</v>
      </c>
      <c r="C64" s="9">
        <v>1661</v>
      </c>
      <c r="D64" s="9">
        <v>1845</v>
      </c>
      <c r="E64" s="9">
        <v>1855</v>
      </c>
      <c r="F64" s="8">
        <v>2042</v>
      </c>
      <c r="G64" s="8">
        <v>1526</v>
      </c>
      <c r="H64" s="8">
        <v>1846</v>
      </c>
      <c r="I64" s="8">
        <v>1984</v>
      </c>
      <c r="J64" s="47">
        <v>1907</v>
      </c>
      <c r="K64" s="41">
        <v>2046</v>
      </c>
    </row>
    <row r="65" spans="1:11" s="4" customFormat="1" ht="15.95" customHeight="1" x14ac:dyDescent="0.2">
      <c r="A65" s="35" t="s">
        <v>38</v>
      </c>
      <c r="B65" s="9">
        <v>4769</v>
      </c>
      <c r="C65" s="9">
        <v>4543</v>
      </c>
      <c r="D65" s="9">
        <v>4645</v>
      </c>
      <c r="E65" s="9">
        <v>4610</v>
      </c>
      <c r="F65" s="8">
        <v>4478</v>
      </c>
      <c r="G65" s="8">
        <v>3681</v>
      </c>
      <c r="H65" s="8">
        <v>3899</v>
      </c>
      <c r="I65" s="8">
        <v>3832</v>
      </c>
      <c r="J65" s="24">
        <v>4010</v>
      </c>
      <c r="K65" s="50">
        <v>4044</v>
      </c>
    </row>
    <row r="66" spans="1:11" s="4" customFormat="1" ht="15.95" customHeight="1" x14ac:dyDescent="0.2">
      <c r="A66" s="35" t="s">
        <v>39</v>
      </c>
      <c r="B66" s="9">
        <v>5418</v>
      </c>
      <c r="C66" s="9">
        <v>5445</v>
      </c>
      <c r="D66" s="9">
        <v>5301</v>
      </c>
      <c r="E66" s="9">
        <v>5057</v>
      </c>
      <c r="F66" s="8">
        <v>4985</v>
      </c>
      <c r="G66" s="8">
        <v>4763</v>
      </c>
      <c r="H66" s="8">
        <v>5204</v>
      </c>
      <c r="I66" s="8">
        <v>5965</v>
      </c>
      <c r="J66" s="47">
        <v>6023</v>
      </c>
      <c r="K66" s="41">
        <v>6424</v>
      </c>
    </row>
    <row r="67" spans="1:11" s="4" customFormat="1" ht="15.95" customHeight="1" x14ac:dyDescent="0.2">
      <c r="A67" s="35" t="s">
        <v>40</v>
      </c>
      <c r="B67" s="9">
        <v>1591</v>
      </c>
      <c r="C67" s="9">
        <v>1618</v>
      </c>
      <c r="D67" s="9">
        <v>1471</v>
      </c>
      <c r="E67" s="9">
        <v>1475</v>
      </c>
      <c r="F67" s="8">
        <v>1529</v>
      </c>
      <c r="G67" s="8">
        <v>1316</v>
      </c>
      <c r="H67" s="8">
        <v>1627</v>
      </c>
      <c r="I67" s="8">
        <v>1860</v>
      </c>
      <c r="J67" s="24">
        <v>1935</v>
      </c>
      <c r="K67" s="50">
        <v>1925</v>
      </c>
    </row>
    <row r="68" spans="1:11" s="4" customFormat="1" ht="15.95" customHeight="1" x14ac:dyDescent="0.2">
      <c r="A68" s="34"/>
      <c r="B68" s="11"/>
      <c r="C68" s="11"/>
      <c r="D68" s="11"/>
      <c r="E68" s="11"/>
      <c r="F68" s="11"/>
      <c r="G68" s="11"/>
      <c r="H68" s="11"/>
      <c r="I68" s="11"/>
      <c r="K68" s="19"/>
    </row>
    <row r="69" spans="1:11" s="4" customFormat="1" ht="15.95" customHeight="1" x14ac:dyDescent="0.25">
      <c r="A69" s="27" t="s">
        <v>6</v>
      </c>
      <c r="B69" s="11"/>
      <c r="C69" s="11"/>
      <c r="D69" s="11"/>
      <c r="E69" s="11"/>
      <c r="F69" s="11"/>
      <c r="G69" s="11"/>
      <c r="H69" s="11"/>
      <c r="I69" s="11"/>
      <c r="K69" s="19"/>
    </row>
    <row r="70" spans="1:11" s="4" customFormat="1" ht="15.95" customHeight="1" x14ac:dyDescent="0.25">
      <c r="A70" s="27"/>
      <c r="B70" s="11"/>
      <c r="C70" s="11"/>
      <c r="D70" s="11"/>
      <c r="E70" s="11"/>
      <c r="F70" s="11"/>
      <c r="G70" s="11"/>
      <c r="H70" s="11"/>
      <c r="I70" s="11"/>
      <c r="K70" s="19"/>
    </row>
    <row r="71" spans="1:11" s="4" customFormat="1" ht="15.95" customHeight="1" x14ac:dyDescent="0.2">
      <c r="A71" s="34" t="s">
        <v>41</v>
      </c>
      <c r="B71" s="10">
        <v>1346</v>
      </c>
      <c r="C71" s="10">
        <v>1293</v>
      </c>
      <c r="D71" s="10">
        <v>1283</v>
      </c>
      <c r="E71" s="10">
        <v>1268</v>
      </c>
      <c r="F71" s="10">
        <v>1209</v>
      </c>
      <c r="G71" s="10">
        <v>1129</v>
      </c>
      <c r="H71" s="10">
        <v>1058</v>
      </c>
      <c r="I71" s="10">
        <v>975</v>
      </c>
      <c r="J71" s="24">
        <v>731</v>
      </c>
      <c r="K71" s="15" t="s">
        <v>8</v>
      </c>
    </row>
    <row r="72" spans="1:11" s="4" customFormat="1" ht="15.95" customHeight="1" x14ac:dyDescent="0.2">
      <c r="A72" s="34" t="s">
        <v>42</v>
      </c>
      <c r="B72" s="10">
        <v>487</v>
      </c>
      <c r="C72" s="10">
        <v>340</v>
      </c>
      <c r="D72" s="10">
        <v>389</v>
      </c>
      <c r="E72" s="14" t="s">
        <v>8</v>
      </c>
      <c r="F72" s="14" t="s">
        <v>8</v>
      </c>
      <c r="G72" s="14" t="s">
        <v>8</v>
      </c>
      <c r="H72" s="14" t="s">
        <v>8</v>
      </c>
      <c r="I72" s="14" t="s">
        <v>8</v>
      </c>
      <c r="J72" s="14" t="s">
        <v>8</v>
      </c>
      <c r="K72" s="15" t="s">
        <v>8</v>
      </c>
    </row>
    <row r="73" spans="1:11" s="4" customFormat="1" ht="15.95" customHeight="1" x14ac:dyDescent="0.2">
      <c r="A73" s="34" t="s">
        <v>43</v>
      </c>
      <c r="B73" s="10">
        <v>3262</v>
      </c>
      <c r="C73" s="10">
        <v>3319</v>
      </c>
      <c r="D73" s="10">
        <v>3350</v>
      </c>
      <c r="E73" s="10">
        <v>3178</v>
      </c>
      <c r="F73" s="16">
        <v>3036</v>
      </c>
      <c r="G73" s="16">
        <v>2961</v>
      </c>
      <c r="H73" s="16">
        <v>2874</v>
      </c>
      <c r="I73" s="16">
        <v>2817</v>
      </c>
      <c r="J73" s="24">
        <v>2933</v>
      </c>
      <c r="K73" s="50">
        <v>3086</v>
      </c>
    </row>
    <row r="74" spans="1:11" s="4" customFormat="1" ht="15.95" customHeight="1" x14ac:dyDescent="0.2">
      <c r="A74" s="34" t="s">
        <v>44</v>
      </c>
      <c r="B74" s="10">
        <v>1166</v>
      </c>
      <c r="C74" s="10">
        <v>1148</v>
      </c>
      <c r="D74" s="10">
        <v>1102</v>
      </c>
      <c r="E74" s="10">
        <v>1081</v>
      </c>
      <c r="F74" s="16">
        <v>1008</v>
      </c>
      <c r="G74" s="16">
        <v>920</v>
      </c>
      <c r="H74" s="16">
        <v>844</v>
      </c>
      <c r="I74" s="16">
        <v>817</v>
      </c>
      <c r="J74" s="47">
        <v>869</v>
      </c>
      <c r="K74" s="41">
        <v>892</v>
      </c>
    </row>
    <row r="75" spans="1:11" s="4" customFormat="1" ht="15.95" customHeight="1" x14ac:dyDescent="0.2">
      <c r="A75" s="34" t="s">
        <v>45</v>
      </c>
      <c r="B75" s="10">
        <v>374</v>
      </c>
      <c r="C75" s="10">
        <v>327</v>
      </c>
      <c r="D75" s="10">
        <v>315</v>
      </c>
      <c r="E75" s="10">
        <v>268</v>
      </c>
      <c r="F75" s="16">
        <v>250</v>
      </c>
      <c r="G75" s="16">
        <v>229</v>
      </c>
      <c r="H75" s="14" t="s">
        <v>8</v>
      </c>
      <c r="I75" s="14" t="s">
        <v>8</v>
      </c>
      <c r="J75" s="14" t="s">
        <v>8</v>
      </c>
      <c r="K75" s="15" t="s">
        <v>8</v>
      </c>
    </row>
    <row r="76" spans="1:11" s="4" customFormat="1" ht="15.95" customHeight="1" x14ac:dyDescent="0.2">
      <c r="A76" s="34" t="s">
        <v>46</v>
      </c>
      <c r="B76" s="10">
        <v>1873</v>
      </c>
      <c r="C76" s="10">
        <v>1820</v>
      </c>
      <c r="D76" s="10">
        <v>1650</v>
      </c>
      <c r="E76" s="10">
        <v>1550</v>
      </c>
      <c r="F76" s="16">
        <v>1456</v>
      </c>
      <c r="G76" s="16">
        <v>1440</v>
      </c>
      <c r="H76" s="16">
        <v>1520</v>
      </c>
      <c r="I76" s="16">
        <v>1258</v>
      </c>
      <c r="J76" s="47">
        <v>1151</v>
      </c>
      <c r="K76" s="41">
        <v>1180</v>
      </c>
    </row>
    <row r="77" spans="1:11" s="4" customFormat="1" ht="15.95" customHeight="1" x14ac:dyDescent="0.2">
      <c r="A77" s="34" t="s">
        <v>47</v>
      </c>
      <c r="B77" s="10">
        <v>1749</v>
      </c>
      <c r="C77" s="10">
        <v>1794</v>
      </c>
      <c r="D77" s="10">
        <v>1711</v>
      </c>
      <c r="E77" s="10">
        <v>1636</v>
      </c>
      <c r="F77" s="16">
        <v>1526</v>
      </c>
      <c r="G77" s="16">
        <v>1374</v>
      </c>
      <c r="H77" s="16">
        <v>1452</v>
      </c>
      <c r="I77" s="16">
        <v>1470</v>
      </c>
      <c r="J77" s="24">
        <v>1319</v>
      </c>
      <c r="K77" s="50">
        <v>1226</v>
      </c>
    </row>
    <row r="78" spans="1:11" s="4" customFormat="1" ht="15.95" customHeight="1" x14ac:dyDescent="0.2">
      <c r="A78" s="34" t="s">
        <v>48</v>
      </c>
      <c r="B78" s="10">
        <v>5206</v>
      </c>
      <c r="C78" s="10">
        <v>5471</v>
      </c>
      <c r="D78" s="10">
        <v>5509</v>
      </c>
      <c r="E78" s="10">
        <v>5619</v>
      </c>
      <c r="F78" s="16">
        <v>5692</v>
      </c>
      <c r="G78" s="16">
        <v>5729</v>
      </c>
      <c r="H78" s="16">
        <v>5758</v>
      </c>
      <c r="I78" s="16">
        <v>5682</v>
      </c>
      <c r="J78" s="47">
        <v>5791</v>
      </c>
      <c r="K78" s="41">
        <v>6097</v>
      </c>
    </row>
    <row r="79" spans="1:11" s="4" customFormat="1" ht="15.95" customHeight="1" x14ac:dyDescent="0.2">
      <c r="A79" s="34" t="s">
        <v>13</v>
      </c>
      <c r="B79" s="10">
        <v>151</v>
      </c>
      <c r="C79" s="10">
        <v>143</v>
      </c>
      <c r="D79" s="14" t="s">
        <v>8</v>
      </c>
      <c r="E79" s="14" t="s">
        <v>8</v>
      </c>
      <c r="F79" s="14" t="s">
        <v>8</v>
      </c>
      <c r="G79" s="14" t="s">
        <v>8</v>
      </c>
      <c r="H79" s="14" t="s">
        <v>8</v>
      </c>
      <c r="I79" s="14" t="s">
        <v>8</v>
      </c>
      <c r="J79" s="14" t="s">
        <v>8</v>
      </c>
      <c r="K79" s="15" t="s">
        <v>8</v>
      </c>
    </row>
    <row r="80" spans="1:11" s="4" customFormat="1" ht="15.95" customHeight="1" x14ac:dyDescent="0.2">
      <c r="A80" s="34" t="s">
        <v>49</v>
      </c>
      <c r="B80" s="10">
        <v>1479</v>
      </c>
      <c r="C80" s="10">
        <v>1476</v>
      </c>
      <c r="D80" s="10">
        <v>1485</v>
      </c>
      <c r="E80" s="10">
        <v>1379</v>
      </c>
      <c r="F80" s="16">
        <v>1290</v>
      </c>
      <c r="G80" s="16">
        <v>1191</v>
      </c>
      <c r="H80" s="16">
        <v>1107</v>
      </c>
      <c r="I80" s="16">
        <v>1046</v>
      </c>
      <c r="J80" s="47">
        <v>977</v>
      </c>
      <c r="K80" s="41">
        <v>919</v>
      </c>
    </row>
    <row r="81" spans="1:11" s="4" customFormat="1" ht="15.95" customHeight="1" x14ac:dyDescent="0.2">
      <c r="A81" s="34" t="s">
        <v>50</v>
      </c>
      <c r="B81" s="10">
        <v>895</v>
      </c>
      <c r="C81" s="10">
        <v>628</v>
      </c>
      <c r="D81" s="10">
        <v>677</v>
      </c>
      <c r="E81" s="10">
        <v>797</v>
      </c>
      <c r="F81" s="16">
        <v>861</v>
      </c>
      <c r="G81" s="16">
        <v>712</v>
      </c>
      <c r="H81" s="16">
        <v>728</v>
      </c>
      <c r="I81" s="16">
        <v>744</v>
      </c>
      <c r="J81" s="24">
        <v>779</v>
      </c>
      <c r="K81" s="19">
        <v>731</v>
      </c>
    </row>
    <row r="82" spans="1:11" s="4" customFormat="1" ht="15.95" customHeight="1" x14ac:dyDescent="0.2">
      <c r="A82" s="34" t="s">
        <v>51</v>
      </c>
      <c r="B82" s="10">
        <v>989</v>
      </c>
      <c r="C82" s="10">
        <v>675</v>
      </c>
      <c r="D82" s="10">
        <v>782</v>
      </c>
      <c r="E82" s="10">
        <v>1212</v>
      </c>
      <c r="F82" s="16">
        <v>1239</v>
      </c>
      <c r="G82" s="16">
        <v>1156</v>
      </c>
      <c r="H82" s="16">
        <v>1203</v>
      </c>
      <c r="I82" s="16">
        <v>903</v>
      </c>
      <c r="J82" s="47">
        <v>837</v>
      </c>
      <c r="K82" s="41">
        <v>760</v>
      </c>
    </row>
    <row r="83" spans="1:11" s="4" customFormat="1" ht="15.95" customHeight="1" x14ac:dyDescent="0.2">
      <c r="A83" s="34" t="s">
        <v>52</v>
      </c>
      <c r="B83" s="10">
        <v>2996</v>
      </c>
      <c r="C83" s="10">
        <v>2851</v>
      </c>
      <c r="D83" s="10">
        <v>3289</v>
      </c>
      <c r="E83" s="10">
        <v>3026</v>
      </c>
      <c r="F83" s="16">
        <v>2876</v>
      </c>
      <c r="G83" s="16">
        <v>2747</v>
      </c>
      <c r="H83" s="16">
        <v>2654</v>
      </c>
      <c r="I83" s="16">
        <v>2570</v>
      </c>
      <c r="J83" s="24">
        <v>2846</v>
      </c>
      <c r="K83" s="50">
        <v>3121</v>
      </c>
    </row>
    <row r="84" spans="1:11" s="4" customFormat="1" ht="15.95" customHeight="1" x14ac:dyDescent="0.2">
      <c r="A84" s="37" t="s">
        <v>53</v>
      </c>
      <c r="B84" s="43">
        <v>1566</v>
      </c>
      <c r="C84" s="44">
        <v>1480</v>
      </c>
      <c r="D84" s="44">
        <v>1604</v>
      </c>
      <c r="E84" s="44">
        <v>1885</v>
      </c>
      <c r="F84" s="45">
        <v>1989</v>
      </c>
      <c r="G84" s="45">
        <v>2016</v>
      </c>
      <c r="H84" s="45">
        <v>1911</v>
      </c>
      <c r="I84" s="45">
        <v>1804</v>
      </c>
      <c r="J84" s="48">
        <v>1911</v>
      </c>
      <c r="K84" s="46">
        <v>1545</v>
      </c>
    </row>
    <row r="85" spans="1:11" ht="15.95" customHeight="1" x14ac:dyDescent="0.2"/>
    <row r="86" spans="1:11" s="4" customFormat="1" ht="15.95" customHeight="1" x14ac:dyDescent="0.2">
      <c r="A86" s="42" t="s">
        <v>70</v>
      </c>
    </row>
    <row r="87" spans="1:11" s="4" customFormat="1" ht="15.95" customHeight="1" x14ac:dyDescent="0.2"/>
    <row r="88" spans="1:11" x14ac:dyDescent="0.2">
      <c r="A88" s="1" t="s">
        <v>7</v>
      </c>
    </row>
    <row r="89" spans="1:11" x14ac:dyDescent="0.2">
      <c r="A89" s="1"/>
      <c r="B89" s="1"/>
      <c r="C89" s="1"/>
      <c r="D89" s="1"/>
    </row>
    <row r="90" spans="1:11" ht="12.75" customHeight="1" x14ac:dyDescent="0.2">
      <c r="A90" s="1"/>
      <c r="B90" s="1"/>
      <c r="C90" s="1"/>
    </row>
    <row r="91" spans="1:11" ht="12.75" customHeight="1" x14ac:dyDescent="0.2">
      <c r="A91" s="1"/>
      <c r="B91" s="1"/>
      <c r="C91" s="1"/>
    </row>
    <row r="92" spans="1:11" ht="12.75" customHeight="1" x14ac:dyDescent="0.2">
      <c r="A92" s="1"/>
      <c r="B92" s="1"/>
      <c r="C92" s="1"/>
    </row>
    <row r="93" spans="1:11" ht="12.75" customHeight="1" x14ac:dyDescent="0.2"/>
    <row r="96" spans="1:11" x14ac:dyDescent="0.2">
      <c r="A96" s="2"/>
    </row>
  </sheetData>
  <mergeCells count="4">
    <mergeCell ref="A1:K1"/>
    <mergeCell ref="A2:K2"/>
    <mergeCell ref="A3:K3"/>
    <mergeCell ref="A4:K4"/>
  </mergeCells>
  <phoneticPr fontId="7" type="noConversion"/>
  <conditionalFormatting sqref="A26:I38 A71:I84">
    <cfRule type="expression" dxfId="15" priority="20">
      <formula>MOD(ROW(),2)=0</formula>
    </cfRule>
  </conditionalFormatting>
  <conditionalFormatting sqref="A26:I38 A72:I84">
    <cfRule type="expression" priority="19">
      <formula>MOD(ROW(),2)=0</formula>
    </cfRule>
    <cfRule type="expression" dxfId="14" priority="21">
      <formula>MOD(ROW(),2)=0</formula>
    </cfRule>
  </conditionalFormatting>
  <conditionalFormatting sqref="H50">
    <cfRule type="expression" priority="16">
      <formula>MOD(ROW(),2)=0</formula>
    </cfRule>
    <cfRule type="expression" dxfId="13" priority="17">
      <formula>MOD(ROW(),2)=0</formula>
    </cfRule>
    <cfRule type="expression" dxfId="12" priority="18">
      <formula>MOD(ROW(),2)=0</formula>
    </cfRule>
  </conditionalFormatting>
  <conditionalFormatting sqref="H53">
    <cfRule type="expression" priority="29">
      <formula>MOD(ROW(),2)=0</formula>
    </cfRule>
    <cfRule type="expression" dxfId="11" priority="30">
      <formula>MOD(ROW(),2)=0</formula>
    </cfRule>
    <cfRule type="expression" dxfId="10" priority="31">
      <formula>MOD(ROW(),2)=0</formula>
    </cfRule>
  </conditionalFormatting>
  <conditionalFormatting sqref="H42:I49 A42:G67 H51:I52 H54:I67">
    <cfRule type="expression" priority="22">
      <formula>MOD(ROW(),2)=0</formula>
    </cfRule>
    <cfRule type="expression" dxfId="9" priority="23">
      <formula>MOD(ROW(),2)=0</formula>
    </cfRule>
    <cfRule type="expression" dxfId="8" priority="24">
      <formula>MOD(ROW(),2)=0</formula>
    </cfRule>
  </conditionalFormatting>
  <conditionalFormatting sqref="J72:K72">
    <cfRule type="expression" priority="13">
      <formula>MOD(ROW(),2)=0</formula>
    </cfRule>
    <cfRule type="expression" dxfId="7" priority="14">
      <formula>MOD(ROW(),2)=0</formula>
    </cfRule>
    <cfRule type="expression" dxfId="6" priority="15">
      <formula>MOD(ROW(),2)=0</formula>
    </cfRule>
  </conditionalFormatting>
  <conditionalFormatting sqref="J75:K75">
    <cfRule type="expression" priority="10">
      <formula>MOD(ROW(),2)=0</formula>
    </cfRule>
    <cfRule type="expression" dxfId="5" priority="11">
      <formula>MOD(ROW(),2)=0</formula>
    </cfRule>
    <cfRule type="expression" dxfId="4" priority="12">
      <formula>MOD(ROW(),2)=0</formula>
    </cfRule>
  </conditionalFormatting>
  <conditionalFormatting sqref="J79:K79">
    <cfRule type="expression" priority="1">
      <formula>MOD(ROW(),2)=0</formula>
    </cfRule>
    <cfRule type="expression" dxfId="3" priority="2">
      <formula>MOD(ROW(),2)=0</formula>
    </cfRule>
    <cfRule type="expression" dxfId="2" priority="3">
      <formula>MOD(ROW(),2)=0</formula>
    </cfRule>
  </conditionalFormatting>
  <conditionalFormatting sqref="K71">
    <cfRule type="expression" priority="4">
      <formula>MOD(ROW(),2)=0</formula>
    </cfRule>
    <cfRule type="expression" dxfId="1" priority="5">
      <formula>MOD(ROW(),2)=0</formula>
    </cfRule>
    <cfRule type="expression" dxfId="0" priority="6">
      <formula>MOD(ROW(),2)=0</formula>
    </cfRule>
  </conditionalFormatting>
  <pageMargins left="1" right="1" top="1" bottom="1" header="0" footer="0"/>
  <pageSetup scale="75" fitToHeight="0" orientation="landscape" r:id="rId1"/>
  <headerFooter alignWithMargins="0"/>
  <rowBreaks count="2" manualBreakCount="2">
    <brk id="39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Natalie.Williams</dc:creator>
  <cp:lastModifiedBy>Sherri nichols</cp:lastModifiedBy>
  <cp:lastPrinted>2024-08-09T12:43:15Z</cp:lastPrinted>
  <dcterms:created xsi:type="dcterms:W3CDTF">2008-06-04T16:54:28Z</dcterms:created>
  <dcterms:modified xsi:type="dcterms:W3CDTF">2025-08-19T18:34:13Z</dcterms:modified>
</cp:coreProperties>
</file>