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- Financial Aid Reports\IPEDS data - Financial Aid\Winter 2024-25 IPEDS - SFA\4-Year Reports\"/>
    </mc:Choice>
  </mc:AlternateContent>
  <xr:revisionPtr revIDLastSave="0" documentId="13_ncr:1_{060E940A-A153-4E45-BB36-035416844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FT Full-Time UG FA Loans" sheetId="1" r:id="rId1"/>
    <sheet name="copy for prin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E23" i="1"/>
  <c r="F23" i="1"/>
  <c r="H23" i="1"/>
  <c r="I23" i="1" l="1"/>
  <c r="J23" i="1" s="1"/>
  <c r="D23" i="1"/>
  <c r="G23" i="1"/>
</calcChain>
</file>

<file path=xl/sharedStrings.xml><?xml version="1.0" encoding="utf-8"?>
<sst xmlns="http://schemas.openxmlformats.org/spreadsheetml/2006/main" count="44" uniqueCount="32">
  <si>
    <t>Alabama Commission on Higher Education</t>
  </si>
  <si>
    <t>Summary of Student Aid Loans Awarded</t>
  </si>
  <si>
    <t>to First-Time / Full-Time Undergraduate Students</t>
  </si>
  <si>
    <t>Federal Student Loans</t>
  </si>
  <si>
    <r>
      <t xml:space="preserve">Other Loans </t>
    </r>
    <r>
      <rPr>
        <b/>
        <sz val="11"/>
        <color theme="1"/>
        <rFont val="Calibri"/>
        <family val="2"/>
        <scheme val="minor"/>
      </rPr>
      <t>(Including Private Loans)</t>
    </r>
  </si>
  <si>
    <t>Total Loans</t>
  </si>
  <si>
    <t xml:space="preserve"> </t>
  </si>
  <si>
    <t># of Students</t>
  </si>
  <si>
    <t>Average Amount</t>
  </si>
  <si>
    <t>Total Amount</t>
  </si>
  <si>
    <t>Awarded Aid</t>
  </si>
  <si>
    <t>of Aid</t>
  </si>
  <si>
    <t>of Aid Awarded</t>
  </si>
  <si>
    <t>Institution *</t>
  </si>
  <si>
    <t>ALABAMA A&amp;M UNIVERSITY</t>
  </si>
  <si>
    <t>ALABAMA STATE UNIVERSITY</t>
  </si>
  <si>
    <t>AUBURN UNIVERSITY</t>
  </si>
  <si>
    <t>AUBURN UNIVERSITY AT MONTGOMERY</t>
  </si>
  <si>
    <t>JACKSONVILLE STATE UNIVERSITY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</si>
  <si>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</si>
  <si>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</si>
  <si>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</si>
  <si>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</si>
  <si>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</si>
  <si>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</si>
  <si>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</si>
  <si>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</si>
  <si>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Total for 4-Year Public Institutions</t>
  </si>
  <si>
    <r>
      <rPr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</si>
  <si>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*  Athens State University is an upper division institution and does not accept any freshmen students.</t>
  </si>
  <si>
    <t>Enrolled in Public 4-Year Institutions Fall 2023</t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</si>
  <si>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 xml:space="preserve"> IPEDS 2024-25 Student Financial Aid Survey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</si>
</sst>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left" vertical="top"/>
    </xf>
    <xf numFmtId="3" fontId="2" fillId="0" borderId="0" xfId="0" applyNumberFormat="1" applyFont="1"/>
    <xf numFmtId="42" fontId="2" fillId="0" borderId="0" xfId="1" applyNumberFormat="1" applyFont="1" applyFill="1" applyBorder="1" applyAlignment="1">
      <alignment horizontal="left" indent="5"/>
    </xf>
    <xf numFmtId="42" fontId="2" fillId="0" borderId="0" xfId="1" applyNumberFormat="1" applyFont="1" applyFill="1" applyBorder="1" applyAlignment="1">
      <alignment horizontal="left" indent="6"/>
    </xf>
    <xf numFmtId="42" fontId="2" fillId="0" borderId="0" xfId="1" applyNumberFormat="1" applyFont="1" applyFill="1" applyBorder="1" applyAlignment="1">
      <alignment horizontal="left" indent="2"/>
    </xf>
    <xf numFmtId="42" fontId="2" fillId="0" borderId="0" xfId="1" applyNumberFormat="1" applyFont="1" applyFill="1" applyBorder="1" applyAlignment="1">
      <alignment horizontal="left" indent="3"/>
    </xf>
    <xf numFmtId="9" fontId="0" fillId="0" borderId="0" xfId="2" applyFont="1" applyAlignment="1">
      <alignment horizontal="center"/>
    </xf>
    <xf numFmtId="9" fontId="0" fillId="0" borderId="0" xfId="2" applyFont="1" applyFill="1" applyAlignment="1">
      <alignment horizontal="center"/>
    </xf>
    <xf numFmtId="0" fontId="5" fillId="0" borderId="13" xfId="0" applyFont="1" applyBorder="1"/>
    <xf numFmtId="0" fontId="7" fillId="3" borderId="10" xfId="0" applyFont="1" applyFill="1" applyBorder="1" applyAlignment="1">
      <alignment horizontal="left"/>
    </xf>
    <xf numFmtId="0" fontId="0" fillId="0" borderId="4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5" xfId="0" applyBorder="1" applyAlignment="1">
      <alignment horizontal="left" indent="4"/>
    </xf>
    <xf numFmtId="0" fontId="0" fillId="0" borderId="8" xfId="0" applyBorder="1" applyAlignment="1">
      <alignment horizontal="left" indent="7"/>
    </xf>
    <xf numFmtId="0" fontId="0" fillId="0" borderId="7" xfId="0" applyBorder="1" applyAlignment="1">
      <alignment horizontal="left" indent="9"/>
    </xf>
    <xf numFmtId="0" fontId="0" fillId="0" borderId="0" xfId="0" applyAlignment="1">
      <alignment horizontal="left" indent="10"/>
    </xf>
    <xf numFmtId="0" fontId="0" fillId="0" borderId="0" xfId="0" applyAlignment="1">
      <alignment horizontal="left"/>
    </xf>
    <xf numFmtId="3" fontId="9" fillId="0" borderId="0" xfId="0" applyNumberFormat="1" applyFont="1" applyAlignment="1">
      <alignment horizontal="right"/>
    </xf>
    <xf numFmtId="0" fontId="7" fillId="0" borderId="9" xfId="0" applyFont="1" applyBorder="1" applyAlignment="1">
      <alignment horizontal="left"/>
    </xf>
    <xf numFmtId="3" fontId="7" fillId="3" borderId="11" xfId="0" applyNumberFormat="1" applyFont="1" applyFill="1" applyBorder="1" applyAlignment="1">
      <alignment horizontal="right"/>
    </xf>
    <xf numFmtId="42" fontId="7" fillId="3" borderId="11" xfId="1" applyNumberFormat="1" applyFont="1" applyFill="1" applyBorder="1" applyAlignment="1">
      <alignment horizontal="left" indent="9"/>
    </xf>
    <xf numFmtId="42" fontId="7" fillId="3" borderId="12" xfId="1" applyNumberFormat="1" applyFont="1" applyFill="1" applyBorder="1" applyAlignment="1">
      <alignment horizontal="left" indent="8"/>
    </xf>
    <xf numFmtId="42" fontId="8" fillId="3" borderId="12" xfId="1" applyNumberFormat="1" applyFont="1" applyFill="1" applyBorder="1" applyAlignment="1">
      <alignment horizontal="left" indent="8"/>
    </xf>
    <xf numFmtId="42" fontId="9" fillId="0" borderId="0" xfId="1" applyNumberFormat="1" applyFont="1" applyBorder="1" applyAlignment="1">
      <alignment horizontal="left" indent="9"/>
    </xf>
    <xf numFmtId="42" fontId="9" fillId="0" borderId="0" xfId="1" applyNumberFormat="1" applyFont="1" applyFill="1" applyBorder="1" applyAlignment="1">
      <alignment horizontal="left" indent="9"/>
    </xf>
    <xf numFmtId="42" fontId="10" fillId="0" borderId="5" xfId="1" applyNumberFormat="1" applyFont="1" applyBorder="1" applyAlignment="1">
      <alignment horizontal="left" indent="8"/>
    </xf>
    <xf numFmtId="42" fontId="10" fillId="0" borderId="5" xfId="1" applyNumberFormat="1" applyFont="1" applyFill="1" applyBorder="1" applyAlignment="1">
      <alignment horizontal="left" indent="8"/>
    </xf>
    <xf numFmtId="42" fontId="9" fillId="0" borderId="5" xfId="1" applyNumberFormat="1" applyFont="1" applyBorder="1" applyAlignment="1">
      <alignment horizontal="left" indent="8"/>
    </xf>
    <xf numFmtId="42" fontId="9" fillId="0" borderId="5" xfId="1" applyNumberFormat="1" applyFont="1" applyFill="1" applyBorder="1" applyAlignment="1">
      <alignment horizontal="left" indent="8"/>
    </xf>
    <xf numFmtId="0" fontId="10" fillId="0" borderId="0" xfId="0" applyFont="1"/>
    <xf numFmtId="3" fontId="10" fillId="0" borderId="0" xfId="0" applyNumberFormat="1" applyFont="1"/>
    <xf numFmtId="0" fontId="10" fillId="0" borderId="9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67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16A7A7-8037-B334-947F-9DEEAED5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40600" cy="128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43.5703125" customWidth="1"/>
    <col min="2" max="2" width="13.5703125" customWidth="1"/>
    <col min="3" max="3" width="26.85546875" customWidth="1"/>
    <col min="4" max="4" width="21" customWidth="1"/>
    <col min="5" max="5" width="14.85546875" customWidth="1"/>
    <col min="6" max="6" width="26.42578125" customWidth="1"/>
    <col min="7" max="7" width="21.42578125" customWidth="1"/>
    <col min="8" max="8" width="12.85546875" customWidth="1"/>
    <col min="9" max="9" width="26.42578125" customWidth="1"/>
    <col min="10" max="10" width="21.5703125" customWidth="1"/>
    <col min="11" max="11" width="16.28515625" bestFit="1" customWidth="1"/>
    <col min="12" max="12" width="18.140625" customWidth="1"/>
    <col min="13" max="13" width="17.7109375" bestFit="1" customWidth="1"/>
  </cols>
  <sheetData>
    <row r="1" spans="1:12" ht="33.75" customHeight="1" x14ac:dyDescent="0.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5"/>
    </row>
    <row r="2" spans="1:12" ht="19.5" customHeight="1" x14ac:dyDescent="0.3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8"/>
    </row>
    <row r="3" spans="1:12" ht="19.5" customHeight="1" x14ac:dyDescent="0.35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8"/>
    </row>
    <row r="4" spans="1:12" ht="18" customHeight="1" x14ac:dyDescent="0.35">
      <c r="A4" s="49" t="s">
        <v>30</v>
      </c>
      <c r="B4" s="50"/>
      <c r="C4" s="50"/>
      <c r="D4" s="50"/>
      <c r="E4" s="50"/>
      <c r="F4" s="50"/>
      <c r="G4" s="50"/>
      <c r="H4" s="50"/>
      <c r="I4" s="50"/>
      <c r="J4" s="51"/>
    </row>
    <row r="6" spans="1:12" ht="19.5" customHeight="1" x14ac:dyDescent="0.3">
      <c r="A6" s="1"/>
      <c r="B6" s="40" t="s">
        <v>3</v>
      </c>
      <c r="C6" s="41"/>
      <c r="D6" s="41"/>
      <c r="E6" s="40" t="s">
        <v>4</v>
      </c>
      <c r="F6" s="41"/>
      <c r="G6" s="41"/>
      <c r="H6" s="40" t="s">
        <v>5</v>
      </c>
      <c r="I6" s="41"/>
      <c r="J6" s="42"/>
    </row>
    <row r="7" spans="1:12" x14ac:dyDescent="0.25">
      <c r="A7" s="2" t="s">
        <v>6</v>
      </c>
      <c r="B7" s="14" t="s">
        <v>7</v>
      </c>
      <c r="C7" s="20" t="s">
        <v>9</v>
      </c>
      <c r="D7" s="17" t="s">
        <v>8</v>
      </c>
      <c r="E7" s="16" t="s">
        <v>7</v>
      </c>
      <c r="F7" s="20" t="s">
        <v>9</v>
      </c>
      <c r="G7" s="17" t="s">
        <v>8</v>
      </c>
      <c r="H7" s="21" t="s">
        <v>7</v>
      </c>
      <c r="I7" s="20" t="s">
        <v>9</v>
      </c>
      <c r="J7" s="17" t="s">
        <v>8</v>
      </c>
    </row>
    <row r="8" spans="1:12" ht="13.9" customHeight="1" x14ac:dyDescent="0.3">
      <c r="A8" s="12" t="s">
        <v>13</v>
      </c>
      <c r="B8" s="15" t="s">
        <v>10</v>
      </c>
      <c r="C8" s="19" t="s">
        <v>12</v>
      </c>
      <c r="D8" s="18" t="s">
        <v>11</v>
      </c>
      <c r="E8" s="15" t="s">
        <v>10</v>
      </c>
      <c r="F8" s="19" t="s">
        <v>12</v>
      </c>
      <c r="G8" s="18" t="s">
        <v>11</v>
      </c>
      <c r="H8" s="3" t="s">
        <v>10</v>
      </c>
      <c r="I8" s="19" t="s">
        <v>12</v>
      </c>
      <c r="J8" s="18" t="s">
        <v>11</v>
      </c>
    </row>
    <row r="9" spans="1:12" ht="15.75" x14ac:dyDescent="0.25">
      <c r="A9" s="36"/>
      <c r="B9" s="37"/>
      <c r="C9" s="34"/>
      <c r="D9" s="38"/>
      <c r="E9" s="37"/>
      <c r="F9" s="39"/>
      <c r="G9" s="38"/>
      <c r="H9" s="37"/>
      <c r="I9" s="34"/>
      <c r="J9" s="38"/>
    </row>
    <row r="10" spans="1:12" ht="18" customHeight="1" x14ac:dyDescent="0.25">
      <c r="A10" s="23" t="s">
        <v>14</v>
      </c>
      <c r="B10" s="22">
        <v>1493</v>
      </c>
      <c r="C10" s="28">
        <v>9292472</v>
      </c>
      <c r="D10" s="32">
        <v>6224</v>
      </c>
      <c r="E10" s="34">
        <v>108</v>
      </c>
      <c r="F10" s="35">
        <v>1053392</v>
      </c>
      <c r="G10" s="32">
        <v>9754</v>
      </c>
      <c r="H10" s="22">
        <v>1503</v>
      </c>
      <c r="I10" s="28">
        <v>10345864</v>
      </c>
      <c r="J10" s="30">
        <v>6883</v>
      </c>
      <c r="L10" s="10"/>
    </row>
    <row r="11" spans="1:12" ht="18" customHeight="1" x14ac:dyDescent="0.25">
      <c r="A11" s="23" t="s">
        <v>15</v>
      </c>
      <c r="B11" s="22">
        <v>494</v>
      </c>
      <c r="C11" s="28">
        <v>3095243</v>
      </c>
      <c r="D11" s="32">
        <v>6266</v>
      </c>
      <c r="E11" s="34">
        <v>28</v>
      </c>
      <c r="F11" s="35">
        <v>332682</v>
      </c>
      <c r="G11" s="32">
        <v>11882</v>
      </c>
      <c r="H11" s="22">
        <v>499</v>
      </c>
      <c r="I11" s="28">
        <v>3427925</v>
      </c>
      <c r="J11" s="30">
        <v>6870</v>
      </c>
      <c r="L11" s="10"/>
    </row>
    <row r="12" spans="1:12" ht="18" customHeight="1" x14ac:dyDescent="0.25">
      <c r="A12" s="23" t="s">
        <v>16</v>
      </c>
      <c r="B12" s="22">
        <v>1602</v>
      </c>
      <c r="C12" s="28">
        <v>8395237</v>
      </c>
      <c r="D12" s="32">
        <v>5240</v>
      </c>
      <c r="E12" s="34">
        <v>323</v>
      </c>
      <c r="F12" s="35">
        <v>8069496</v>
      </c>
      <c r="G12" s="32">
        <v>24983</v>
      </c>
      <c r="H12" s="22">
        <v>1697</v>
      </c>
      <c r="I12" s="28">
        <v>16464733</v>
      </c>
      <c r="J12" s="30">
        <v>9702</v>
      </c>
      <c r="L12" s="10"/>
    </row>
    <row r="13" spans="1:12" ht="18" customHeight="1" x14ac:dyDescent="0.25">
      <c r="A13" s="23" t="s">
        <v>17</v>
      </c>
      <c r="B13" s="22">
        <v>177</v>
      </c>
      <c r="C13" s="28">
        <v>921047</v>
      </c>
      <c r="D13" s="32">
        <v>5204</v>
      </c>
      <c r="E13" s="34"/>
      <c r="F13" s="35"/>
      <c r="G13" s="32"/>
      <c r="H13" s="22">
        <v>177</v>
      </c>
      <c r="I13" s="28">
        <v>921047</v>
      </c>
      <c r="J13" s="30">
        <v>5204</v>
      </c>
      <c r="L13" s="10"/>
    </row>
    <row r="14" spans="1:12" ht="18" customHeight="1" x14ac:dyDescent="0.25">
      <c r="A14" s="23" t="s">
        <v>18</v>
      </c>
      <c r="B14" s="22">
        <v>1001</v>
      </c>
      <c r="C14" s="28">
        <v>7172603</v>
      </c>
      <c r="D14" s="32">
        <v>7165</v>
      </c>
      <c r="E14" s="34">
        <v>98</v>
      </c>
      <c r="F14" s="35">
        <v>890921</v>
      </c>
      <c r="G14" s="32">
        <v>9091</v>
      </c>
      <c r="H14" s="22">
        <v>1023</v>
      </c>
      <c r="I14" s="28">
        <v>8063524</v>
      </c>
      <c r="J14" s="30">
        <v>7882</v>
      </c>
      <c r="L14" s="10"/>
    </row>
    <row r="15" spans="1:12" ht="18" customHeight="1" x14ac:dyDescent="0.25">
      <c r="A15" s="23" t="s">
        <v>19</v>
      </c>
      <c r="B15" s="22">
        <v>1206</v>
      </c>
      <c r="C15" s="29">
        <v>3828028</v>
      </c>
      <c r="D15" s="33">
        <v>3174</v>
      </c>
      <c r="E15" s="34">
        <v>91</v>
      </c>
      <c r="F15" s="35">
        <v>1216417</v>
      </c>
      <c r="G15" s="33">
        <v>13367</v>
      </c>
      <c r="H15" s="22">
        <v>1210</v>
      </c>
      <c r="I15" s="29">
        <v>5044445</v>
      </c>
      <c r="J15" s="31">
        <v>4169</v>
      </c>
      <c r="L15" s="11"/>
    </row>
    <row r="16" spans="1:12" ht="18" customHeight="1" x14ac:dyDescent="0.25">
      <c r="A16" s="23" t="s">
        <v>20</v>
      </c>
      <c r="B16" s="22">
        <v>2841</v>
      </c>
      <c r="C16" s="28">
        <v>15015450</v>
      </c>
      <c r="D16" s="32">
        <v>5285</v>
      </c>
      <c r="E16" s="34">
        <v>729</v>
      </c>
      <c r="F16" s="35">
        <v>20021209</v>
      </c>
      <c r="G16" s="32">
        <v>27464</v>
      </c>
      <c r="H16" s="22">
        <v>3039</v>
      </c>
      <c r="I16" s="28">
        <v>35036659</v>
      </c>
      <c r="J16" s="30">
        <v>11529</v>
      </c>
      <c r="L16" s="10"/>
    </row>
    <row r="17" spans="1:13" ht="18" customHeight="1" x14ac:dyDescent="0.25">
      <c r="A17" s="23" t="s">
        <v>21</v>
      </c>
      <c r="B17" s="22">
        <v>1053</v>
      </c>
      <c r="C17" s="28">
        <v>5420768</v>
      </c>
      <c r="D17" s="32">
        <v>5148</v>
      </c>
      <c r="E17" s="34">
        <v>126</v>
      </c>
      <c r="F17" s="35">
        <v>1751546</v>
      </c>
      <c r="G17" s="32">
        <v>13901</v>
      </c>
      <c r="H17" s="22">
        <v>1063</v>
      </c>
      <c r="I17" s="28">
        <v>7172314</v>
      </c>
      <c r="J17" s="30">
        <v>6747</v>
      </c>
      <c r="L17" s="10"/>
    </row>
    <row r="18" spans="1:13" ht="18" customHeight="1" x14ac:dyDescent="0.25">
      <c r="A18" s="23" t="s">
        <v>22</v>
      </c>
      <c r="B18" s="22">
        <v>413</v>
      </c>
      <c r="C18" s="28">
        <v>2140419</v>
      </c>
      <c r="D18" s="32">
        <v>5183</v>
      </c>
      <c r="E18" s="34">
        <v>81</v>
      </c>
      <c r="F18" s="35">
        <v>1133840</v>
      </c>
      <c r="G18" s="32">
        <v>13998</v>
      </c>
      <c r="H18" s="22">
        <v>427</v>
      </c>
      <c r="I18" s="28">
        <v>3274259</v>
      </c>
      <c r="J18" s="30">
        <v>7668</v>
      </c>
      <c r="L18" s="10"/>
    </row>
    <row r="19" spans="1:13" ht="18" customHeight="1" x14ac:dyDescent="0.25">
      <c r="A19" s="23" t="s">
        <v>23</v>
      </c>
      <c r="B19" s="22">
        <v>267</v>
      </c>
      <c r="C19" s="28">
        <v>1386012</v>
      </c>
      <c r="D19" s="32">
        <v>5191</v>
      </c>
      <c r="E19" s="34">
        <v>36</v>
      </c>
      <c r="F19" s="35">
        <v>419994</v>
      </c>
      <c r="G19" s="32">
        <v>11667</v>
      </c>
      <c r="H19" s="22">
        <v>272</v>
      </c>
      <c r="I19" s="28">
        <v>1806006</v>
      </c>
      <c r="J19" s="30">
        <v>6640</v>
      </c>
      <c r="L19" s="10"/>
    </row>
    <row r="20" spans="1:13" ht="18" customHeight="1" x14ac:dyDescent="0.25">
      <c r="A20" s="23" t="s">
        <v>24</v>
      </c>
      <c r="B20" s="22">
        <v>504</v>
      </c>
      <c r="C20" s="28">
        <v>2586716</v>
      </c>
      <c r="D20" s="32">
        <v>5132</v>
      </c>
      <c r="E20" s="34">
        <v>66</v>
      </c>
      <c r="F20" s="35">
        <v>715701</v>
      </c>
      <c r="G20" s="32">
        <v>10844</v>
      </c>
      <c r="H20" s="22">
        <v>514</v>
      </c>
      <c r="I20" s="28">
        <v>3302417</v>
      </c>
      <c r="J20" s="30">
        <v>6425</v>
      </c>
      <c r="L20" s="10"/>
    </row>
    <row r="21" spans="1:13" ht="18" customHeight="1" x14ac:dyDescent="0.25">
      <c r="A21" s="23" t="s">
        <v>25</v>
      </c>
      <c r="B21" s="22">
        <v>955</v>
      </c>
      <c r="C21" s="28">
        <v>9899189</v>
      </c>
      <c r="D21" s="32">
        <v>10366</v>
      </c>
      <c r="E21" s="34">
        <v>95</v>
      </c>
      <c r="F21" s="35">
        <v>1318685</v>
      </c>
      <c r="G21" s="32">
        <v>13881</v>
      </c>
      <c r="H21" s="22">
        <v>988</v>
      </c>
      <c r="I21" s="28">
        <v>11217874</v>
      </c>
      <c r="J21" s="30">
        <v>11354</v>
      </c>
      <c r="L21" s="10"/>
    </row>
    <row r="22" spans="1:13" ht="18" customHeight="1" x14ac:dyDescent="0.25">
      <c r="A22" s="23" t="s">
        <v>26</v>
      </c>
      <c r="B22" s="22">
        <v>220</v>
      </c>
      <c r="C22" s="28">
        <v>1774927</v>
      </c>
      <c r="D22" s="32">
        <v>8068</v>
      </c>
      <c r="E22" s="34">
        <v>14</v>
      </c>
      <c r="F22" s="35">
        <v>151607</v>
      </c>
      <c r="G22" s="32">
        <v>10829</v>
      </c>
      <c r="H22" s="22">
        <v>221</v>
      </c>
      <c r="I22" s="28">
        <v>1926534</v>
      </c>
      <c r="J22" s="30">
        <v>8717</v>
      </c>
      <c r="L22" s="10"/>
    </row>
    <row r="23" spans="1:13" ht="18" customHeight="1" x14ac:dyDescent="0.25">
      <c r="A23" s="13" t="s">
        <v>27</v>
      </c>
      <c r="B23" s="24">
        <f>SUM(B10:B22)</f>
        <v>12226</v>
      </c>
      <c r="C23" s="25">
        <f>SUM(C10:C22)</f>
        <v>70928111</v>
      </c>
      <c r="D23" s="26">
        <f>C23/B23</f>
        <v>5801.4159168984133</v>
      </c>
      <c r="E23" s="24">
        <f>SUM(E10:E22)</f>
        <v>1795</v>
      </c>
      <c r="F23" s="25">
        <f>SUM(F10:F22)</f>
        <v>37075490</v>
      </c>
      <c r="G23" s="26">
        <f>F23/E23</f>
        <v>20654.869080779943</v>
      </c>
      <c r="H23" s="24">
        <f>SUM(H10:H22)</f>
        <v>12633</v>
      </c>
      <c r="I23" s="25">
        <f>SUM(C23,F23)</f>
        <v>108003601</v>
      </c>
      <c r="J23" s="27">
        <f>I23/H23</f>
        <v>8549.3232802976327</v>
      </c>
      <c r="L23" s="10"/>
    </row>
    <row r="24" spans="1:13" ht="18" customHeight="1" x14ac:dyDescent="0.25">
      <c r="A24" s="4"/>
      <c r="B24" s="5"/>
      <c r="C24" s="5"/>
      <c r="D24" s="6"/>
      <c r="E24" s="5"/>
      <c r="F24" s="5"/>
      <c r="H24" s="5"/>
      <c r="I24" s="5"/>
      <c r="J24" s="8"/>
      <c r="K24" s="5"/>
      <c r="L24" s="7"/>
      <c r="M24" s="9"/>
    </row>
    <row r="25" spans="1:13" ht="18" customHeight="1" x14ac:dyDescent="0.25">
      <c r="A25" t="s">
        <v>31</v>
      </c>
    </row>
    <row r="26" spans="1:13" ht="18" customHeight="1" x14ac:dyDescent="0.25"/>
    <row r="27" spans="1:13" ht="18" customHeight="1" x14ac:dyDescent="0.25">
      <c r="A27" t="s">
        <v>28</v>
      </c>
    </row>
    <row r="28" spans="1:13" ht="18" customHeight="1" x14ac:dyDescent="0.25">
      <c r="A28" t="s">
        <v>29</v>
      </c>
    </row>
  </sheetData>
  <mergeCells count="7">
    <mergeCell ref="B6:D6"/>
    <mergeCell ref="E6:G6"/>
    <mergeCell ref="H6:J6"/>
    <mergeCell ref="A1:J1"/>
    <mergeCell ref="A2:J2"/>
    <mergeCell ref="A3:J3"/>
    <mergeCell ref="A4:J4"/>
  </mergeCells>
  <pageMargins left="0.25" right="0.25" top="0.75" bottom="0.75" header="0.3" footer="0.3"/>
  <pageSetup paperSize="5" scale="75" fitToHeight="0" orientation="landscape" r:id="rId1"/>
  <ignoredErrors>
    <ignoredError sqref="D23 G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DB05E-83D9-4F90-9D75-C84D17F920DB}">
  <sheetPr>
    <pageSetUpPr fitToPage="1"/>
  </sheetPr>
  <dimension ref="A1"/>
  <sheetViews>
    <sheetView showGridLines="0" topLeftCell="B1" workbookViewId="0">
      <selection activeCell="S6" sqref="S6"/>
    </sheetView>
  </sheetViews>
  <sheetFormatPr defaultRowHeight="15" x14ac:dyDescent="0.25"/>
  <cols>
    <col min="1" max="1" width="43.5703125" customWidth="1"/>
    <col min="2" max="2" width="13.5703125" customWidth="1"/>
    <col min="3" max="3" width="25.7109375" customWidth="1"/>
    <col min="4" max="4" width="21" customWidth="1"/>
    <col min="5" max="5" width="14.85546875" customWidth="1"/>
    <col min="6" max="6" width="26.42578125" customWidth="1"/>
    <col min="7" max="7" width="21.42578125" customWidth="1"/>
    <col min="8" max="8" width="12.85546875" customWidth="1"/>
    <col min="9" max="9" width="26.42578125" customWidth="1"/>
    <col min="10" max="10" width="21.5703125" customWidth="1"/>
  </cols>
  <sheetData/>
  <pageMargins left="0.95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FT Full-Time UG FA Loans</vt:lpstr>
      <vt:lpstr>copy for printing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Nichols, Sherri</dc:creator>
  <cp:lastModifiedBy>Sherri nichols</cp:lastModifiedBy>
  <cp:lastPrinted>2025-07-29T14:21:55Z</cp:lastPrinted>
  <dcterms:created xsi:type="dcterms:W3CDTF">2014-09-30T19:20:42Z</dcterms:created>
  <dcterms:modified xsi:type="dcterms:W3CDTF">2025-07-29T14:23:20Z</dcterms:modified>
</cp:coreProperties>
</file>